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a" sheetId="1" r:id="rId1"/>
    <sheet name="Foglio1" sheetId="2" r:id="rId2"/>
  </sheets>
  <definedNames>
    <definedName name="solver_adj" localSheetId="1" hidden="1">Foglio1!$I$2:$I$6,Foglio1!$K$2:$K$6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Foglio1!$B$12:$B$13</definedName>
    <definedName name="solver_lhs2" localSheetId="1" hidden="1">Foglio1!$I$10:$I$14</definedName>
    <definedName name="solver_lhs3" localSheetId="1" hidden="1">Foglio1!$I$2:$I$6</definedName>
    <definedName name="solver_lhs4" localSheetId="1" hidden="1">Foglio1!$K$2:$K$6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Foglio1!$B$17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4</definedName>
    <definedName name="solver_rel4" localSheetId="1" hidden="1">5</definedName>
    <definedName name="solver_rhs1" localSheetId="1" hidden="1">Foglio1!$D$12:$D$13</definedName>
    <definedName name="solver_rhs2" localSheetId="1" hidden="1">Foglio1!$K$10:$K$14</definedName>
    <definedName name="solver_rhs3" localSheetId="1" hidden="1">intero</definedName>
    <definedName name="solver_rhs4" localSheetId="1" hidden="1">binario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I11" i="2" l="1"/>
  <c r="I12" i="2"/>
  <c r="I13" i="2"/>
  <c r="I14" i="2"/>
  <c r="I10" i="2"/>
  <c r="F17" i="2"/>
  <c r="D8" i="2"/>
  <c r="D13" i="2" s="1"/>
  <c r="C8" i="2"/>
  <c r="D12" i="2" s="1"/>
  <c r="E17" i="2"/>
  <c r="D17" i="2"/>
  <c r="B13" i="2"/>
  <c r="E13" i="2" s="1"/>
  <c r="B12" i="2"/>
  <c r="E12" i="2" s="1"/>
  <c r="B1" i="2"/>
  <c r="C1" i="2"/>
  <c r="D1" i="2"/>
  <c r="E1" i="2"/>
  <c r="F1" i="2"/>
  <c r="B2" i="2"/>
  <c r="E2" i="2"/>
  <c r="F2" i="2"/>
  <c r="B3" i="2"/>
  <c r="E3" i="2"/>
  <c r="F3" i="2"/>
  <c r="B4" i="2"/>
  <c r="E4" i="2"/>
  <c r="F4" i="2"/>
  <c r="B5" i="2"/>
  <c r="E5" i="2"/>
  <c r="F5" i="2"/>
  <c r="B6" i="2"/>
  <c r="E6" i="2"/>
  <c r="F6" i="2"/>
  <c r="B8" i="2"/>
  <c r="E8" i="2"/>
  <c r="F8" i="2"/>
  <c r="A2" i="2"/>
  <c r="A3" i="2"/>
  <c r="A4" i="2"/>
  <c r="A5" i="2"/>
  <c r="A6" i="2"/>
  <c r="A8" i="2"/>
  <c r="B17" i="2" l="1"/>
</calcChain>
</file>

<file path=xl/sharedStrings.xml><?xml version="1.0" encoding="utf-8"?>
<sst xmlns="http://schemas.openxmlformats.org/spreadsheetml/2006/main" count="45" uniqueCount="34">
  <si>
    <t xml:space="preserve">Shirts </t>
  </si>
  <si>
    <t xml:space="preserve">2.0        </t>
  </si>
  <si>
    <t xml:space="preserve"> 3.0       </t>
  </si>
  <si>
    <t xml:space="preserve">Shorts </t>
  </si>
  <si>
    <t xml:space="preserve">1.0        </t>
  </si>
  <si>
    <t xml:space="preserve">2.5        </t>
  </si>
  <si>
    <t xml:space="preserve">Pants  </t>
  </si>
  <si>
    <t xml:space="preserve">6.0        </t>
  </si>
  <si>
    <t xml:space="preserve"> 4.0       </t>
  </si>
  <si>
    <t xml:space="preserve">Skirts </t>
  </si>
  <si>
    <t xml:space="preserve">4.0        </t>
  </si>
  <si>
    <t xml:space="preserve"> 4.5       </t>
  </si>
  <si>
    <t>Jackets</t>
  </si>
  <si>
    <t xml:space="preserve">8.0        </t>
  </si>
  <si>
    <t xml:space="preserve"> 5.5       </t>
  </si>
  <si>
    <t xml:space="preserve">Rental Cost </t>
  </si>
  <si>
    <t xml:space="preserve"> Labor Hours </t>
  </si>
  <si>
    <t xml:space="preserve">Cloth (sq yd) </t>
  </si>
  <si>
    <t>Selling Price</t>
  </si>
  <si>
    <t xml:space="preserve"> Unit Variable Cost</t>
  </si>
  <si>
    <t>availability</t>
  </si>
  <si>
    <t>avilabity</t>
  </si>
  <si>
    <t>labor</t>
  </si>
  <si>
    <t>variables</t>
  </si>
  <si>
    <t>&lt;=</t>
  </si>
  <si>
    <t>f.o</t>
  </si>
  <si>
    <t>max</t>
  </si>
  <si>
    <t>revenue</t>
  </si>
  <si>
    <t>profit</t>
  </si>
  <si>
    <t>unit cost</t>
  </si>
  <si>
    <t>boolean</t>
  </si>
  <si>
    <t>fixed costs</t>
  </si>
  <si>
    <t>cloth</t>
  </si>
  <si>
    <t>logical 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</si>
</sst>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8" sqref="A8:XFD8"/>
    </sheetView>
  </sheetViews>
  <sheetFormatPr defaultRowHeight="15" x14ac:dyDescent="0.25"/>
  <cols>
    <col min="1" max="1" width="10.7109375" bestFit="1" customWidth="1"/>
    <col min="2" max="2" width="11.42578125" bestFit="1" customWidth="1"/>
    <col min="3" max="3" width="12.28515625" bestFit="1" customWidth="1"/>
    <col min="4" max="4" width="12.5703125" bestFit="1" customWidth="1"/>
    <col min="5" max="5" width="11.85546875" bestFit="1" customWidth="1"/>
    <col min="6" max="6" width="17.5703125" bestFit="1" customWidth="1"/>
  </cols>
  <sheetData>
    <row r="1" spans="1:6" x14ac:dyDescent="0.25">
      <c r="A1" s="1"/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6" x14ac:dyDescent="0.25">
      <c r="A2" s="1" t="s">
        <v>0</v>
      </c>
      <c r="B2" s="1">
        <v>1500</v>
      </c>
      <c r="C2" s="1" t="s">
        <v>1</v>
      </c>
      <c r="D2" s="1" t="s">
        <v>2</v>
      </c>
      <c r="E2" s="1">
        <v>35</v>
      </c>
      <c r="F2" s="1">
        <v>20</v>
      </c>
    </row>
    <row r="3" spans="1:6" x14ac:dyDescent="0.25">
      <c r="A3" s="1" t="s">
        <v>3</v>
      </c>
      <c r="B3" s="1">
        <v>1200</v>
      </c>
      <c r="C3" s="1" t="s">
        <v>4</v>
      </c>
      <c r="D3" s="1" t="s">
        <v>5</v>
      </c>
      <c r="E3" s="1">
        <v>40</v>
      </c>
      <c r="F3" s="1">
        <v>10</v>
      </c>
    </row>
    <row r="4" spans="1:6" x14ac:dyDescent="0.25">
      <c r="A4" s="1" t="s">
        <v>6</v>
      </c>
      <c r="B4" s="1">
        <v>1600</v>
      </c>
      <c r="C4" s="1" t="s">
        <v>7</v>
      </c>
      <c r="D4" s="1" t="s">
        <v>8</v>
      </c>
      <c r="E4" s="1">
        <v>65</v>
      </c>
      <c r="F4" s="1">
        <v>25</v>
      </c>
    </row>
    <row r="5" spans="1:6" x14ac:dyDescent="0.25">
      <c r="A5" s="1" t="s">
        <v>9</v>
      </c>
      <c r="B5" s="1">
        <v>1500</v>
      </c>
      <c r="C5" s="1" t="s">
        <v>10</v>
      </c>
      <c r="D5" s="1" t="s">
        <v>11</v>
      </c>
      <c r="E5" s="1">
        <v>70</v>
      </c>
      <c r="F5" s="1">
        <v>30</v>
      </c>
    </row>
    <row r="6" spans="1:6" x14ac:dyDescent="0.25">
      <c r="A6" s="1" t="s">
        <v>12</v>
      </c>
      <c r="B6" s="1">
        <v>1600</v>
      </c>
      <c r="C6" s="1" t="s">
        <v>13</v>
      </c>
      <c r="D6" s="1" t="s">
        <v>14</v>
      </c>
      <c r="E6" s="1">
        <v>110</v>
      </c>
      <c r="F6" s="1">
        <v>35</v>
      </c>
    </row>
    <row r="8" spans="1:6" s="1" customFormat="1" x14ac:dyDescent="0.25">
      <c r="A8" s="1" t="s">
        <v>20</v>
      </c>
      <c r="C8" s="1">
        <v>4000</v>
      </c>
      <c r="D8" s="1">
        <v>4500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10" sqref="I10:I14"/>
    </sheetView>
  </sheetViews>
  <sheetFormatPr defaultRowHeight="15" x14ac:dyDescent="0.25"/>
  <cols>
    <col min="1" max="1" width="10.7109375" style="1" bestFit="1" customWidth="1"/>
    <col min="2" max="2" width="11.42578125" style="1" bestFit="1" customWidth="1"/>
    <col min="3" max="3" width="12.28515625" style="1" bestFit="1" customWidth="1"/>
    <col min="4" max="4" width="12.5703125" style="1" bestFit="1" customWidth="1"/>
    <col min="5" max="5" width="11.85546875" style="1" bestFit="1" customWidth="1"/>
    <col min="6" max="6" width="17.5703125" style="1" bestFit="1" customWidth="1"/>
    <col min="7" max="7" width="9.140625" style="1"/>
  </cols>
  <sheetData>
    <row r="1" spans="1:13" x14ac:dyDescent="0.25">
      <c r="B1" s="1" t="str">
        <f>data!B1</f>
        <v xml:space="preserve">Rental Cost </v>
      </c>
      <c r="C1" s="1" t="str">
        <f>data!C1</f>
        <v xml:space="preserve"> Labor Hours </v>
      </c>
      <c r="D1" s="1" t="str">
        <f>data!D1</f>
        <v xml:space="preserve">Cloth (sq yd) </v>
      </c>
      <c r="E1" s="1" t="str">
        <f>data!E1</f>
        <v>Selling Price</v>
      </c>
      <c r="F1" s="1" t="str">
        <f>data!F1</f>
        <v xml:space="preserve"> Unit Variable Cost</v>
      </c>
      <c r="I1" t="s">
        <v>23</v>
      </c>
      <c r="K1" t="s">
        <v>30</v>
      </c>
    </row>
    <row r="2" spans="1:13" x14ac:dyDescent="0.25">
      <c r="A2" s="1" t="str">
        <f>data!A2</f>
        <v xml:space="preserve">Shirts </v>
      </c>
      <c r="B2" s="1">
        <f>data!B2</f>
        <v>1500</v>
      </c>
      <c r="C2" s="1">
        <v>2</v>
      </c>
      <c r="D2" s="1">
        <v>3</v>
      </c>
      <c r="E2" s="1">
        <f>data!E2</f>
        <v>35</v>
      </c>
      <c r="F2" s="1">
        <f>data!F2</f>
        <v>20</v>
      </c>
      <c r="H2" t="s">
        <v>0</v>
      </c>
      <c r="I2" s="2">
        <v>0</v>
      </c>
      <c r="K2" s="2">
        <v>0</v>
      </c>
    </row>
    <row r="3" spans="1:13" x14ac:dyDescent="0.25">
      <c r="A3" s="1" t="str">
        <f>data!A3</f>
        <v xml:space="preserve">Shorts </v>
      </c>
      <c r="B3" s="1">
        <f>data!B3</f>
        <v>1200</v>
      </c>
      <c r="C3" s="1">
        <v>1</v>
      </c>
      <c r="D3" s="1">
        <v>2.5</v>
      </c>
      <c r="E3" s="1">
        <f>data!E3</f>
        <v>40</v>
      </c>
      <c r="F3" s="1">
        <f>data!F3</f>
        <v>10</v>
      </c>
      <c r="H3" t="s">
        <v>3</v>
      </c>
      <c r="I3" s="2">
        <v>966</v>
      </c>
      <c r="K3" s="2">
        <v>1</v>
      </c>
      <c r="M3">
        <v>966</v>
      </c>
    </row>
    <row r="4" spans="1:13" x14ac:dyDescent="0.25">
      <c r="A4" s="1" t="str">
        <f>data!A4</f>
        <v xml:space="preserve">Pants  </v>
      </c>
      <c r="B4" s="1">
        <f>data!B4</f>
        <v>1600</v>
      </c>
      <c r="C4" s="1">
        <v>6</v>
      </c>
      <c r="D4" s="1">
        <v>4</v>
      </c>
      <c r="E4" s="1">
        <f>data!E4</f>
        <v>65</v>
      </c>
      <c r="F4" s="1">
        <f>data!F4</f>
        <v>25</v>
      </c>
      <c r="H4" t="s">
        <v>6</v>
      </c>
      <c r="I4" s="2">
        <v>0</v>
      </c>
      <c r="K4" s="2">
        <v>0</v>
      </c>
    </row>
    <row r="5" spans="1:13" x14ac:dyDescent="0.25">
      <c r="A5" s="1" t="str">
        <f>data!A5</f>
        <v xml:space="preserve">Skirts </v>
      </c>
      <c r="B5" s="1">
        <f>data!B5</f>
        <v>1500</v>
      </c>
      <c r="C5" s="1">
        <v>4</v>
      </c>
      <c r="D5" s="1">
        <v>4.5</v>
      </c>
      <c r="E5" s="1">
        <f>data!E5</f>
        <v>70</v>
      </c>
      <c r="F5" s="1">
        <f>data!F5</f>
        <v>30</v>
      </c>
      <c r="H5" t="s">
        <v>9</v>
      </c>
      <c r="I5" s="2">
        <v>0</v>
      </c>
      <c r="K5" s="2">
        <v>0</v>
      </c>
    </row>
    <row r="6" spans="1:13" x14ac:dyDescent="0.25">
      <c r="A6" s="1" t="str">
        <f>data!A6</f>
        <v>Jackets</v>
      </c>
      <c r="B6" s="1">
        <f>data!B6</f>
        <v>1600</v>
      </c>
      <c r="C6" s="1">
        <v>8</v>
      </c>
      <c r="D6" s="1">
        <v>5.5</v>
      </c>
      <c r="E6" s="1">
        <f>data!E6</f>
        <v>110</v>
      </c>
      <c r="F6" s="1">
        <f>data!F6</f>
        <v>35</v>
      </c>
      <c r="H6" t="s">
        <v>12</v>
      </c>
      <c r="I6" s="2">
        <v>379</v>
      </c>
      <c r="K6" s="2">
        <v>1</v>
      </c>
      <c r="M6">
        <v>379</v>
      </c>
    </row>
    <row r="8" spans="1:13" x14ac:dyDescent="0.25">
      <c r="A8" s="1" t="str">
        <f>data!A8</f>
        <v>availability</v>
      </c>
      <c r="B8" s="1">
        <f>data!B8</f>
        <v>0</v>
      </c>
      <c r="C8" s="1">
        <f>data!C8</f>
        <v>4000</v>
      </c>
      <c r="D8" s="1">
        <f>data!D8</f>
        <v>4500</v>
      </c>
      <c r="E8" s="1">
        <f>data!E8</f>
        <v>0</v>
      </c>
      <c r="F8" s="1">
        <f>data!F8</f>
        <v>0</v>
      </c>
    </row>
    <row r="10" spans="1:13" x14ac:dyDescent="0.25">
      <c r="G10" t="s">
        <v>33</v>
      </c>
      <c r="I10">
        <f>I2-($D$12/C2)*K2</f>
        <v>0</v>
      </c>
      <c r="J10" t="s">
        <v>24</v>
      </c>
      <c r="K10">
        <v>0</v>
      </c>
    </row>
    <row r="11" spans="1:13" x14ac:dyDescent="0.25">
      <c r="A11" s="1" t="s">
        <v>21</v>
      </c>
      <c r="I11">
        <f t="shared" ref="I11:I14" si="0">I3-($D$12/C3)*K3</f>
        <v>-3034</v>
      </c>
      <c r="J11" t="s">
        <v>24</v>
      </c>
      <c r="K11">
        <v>0</v>
      </c>
    </row>
    <row r="12" spans="1:13" x14ac:dyDescent="0.25">
      <c r="A12" s="1" t="s">
        <v>22</v>
      </c>
      <c r="B12" s="1">
        <f>SUMPRODUCT(C2:C6,I2:I6)</f>
        <v>3998</v>
      </c>
      <c r="C12" s="1" t="s">
        <v>24</v>
      </c>
      <c r="D12" s="1">
        <f>C8</f>
        <v>4000</v>
      </c>
      <c r="E12" s="1" t="b">
        <f>IF(B12&gt;D12,"NOT FEAS")</f>
        <v>0</v>
      </c>
      <c r="I12">
        <f t="shared" si="0"/>
        <v>0</v>
      </c>
      <c r="J12" t="s">
        <v>24</v>
      </c>
      <c r="K12">
        <v>0</v>
      </c>
    </row>
    <row r="13" spans="1:13" x14ac:dyDescent="0.25">
      <c r="A13" s="1" t="s">
        <v>32</v>
      </c>
      <c r="B13" s="1">
        <f>SUMPRODUCT(D2:D6,I2:I6)</f>
        <v>4499.5</v>
      </c>
      <c r="C13" s="1" t="s">
        <v>24</v>
      </c>
      <c r="D13" s="1">
        <f>D8</f>
        <v>4500</v>
      </c>
      <c r="E13" s="1" t="b">
        <f>IF(B13&gt;D13,"NOT FEAS")</f>
        <v>0</v>
      </c>
      <c r="I13">
        <f t="shared" si="0"/>
        <v>0</v>
      </c>
      <c r="J13" t="s">
        <v>24</v>
      </c>
      <c r="K13">
        <v>0</v>
      </c>
    </row>
    <row r="14" spans="1:13" x14ac:dyDescent="0.25">
      <c r="I14">
        <f t="shared" si="0"/>
        <v>-121</v>
      </c>
      <c r="J14" t="s">
        <v>24</v>
      </c>
      <c r="K14">
        <v>0</v>
      </c>
    </row>
    <row r="16" spans="1:13" x14ac:dyDescent="0.25">
      <c r="A16" s="1" t="s">
        <v>25</v>
      </c>
      <c r="B16" s="1" t="s">
        <v>28</v>
      </c>
      <c r="D16" s="1" t="s">
        <v>27</v>
      </c>
      <c r="E16" s="1" t="s">
        <v>29</v>
      </c>
      <c r="F16" s="1" t="s">
        <v>31</v>
      </c>
    </row>
    <row r="17" spans="1:6" x14ac:dyDescent="0.25">
      <c r="A17" s="1" t="s">
        <v>26</v>
      </c>
      <c r="B17" s="1">
        <f>D17-E17-F17</f>
        <v>54605</v>
      </c>
      <c r="D17" s="1">
        <f>SUMPRODUCT(E2:E6,$I$2:$I$6)</f>
        <v>80330</v>
      </c>
      <c r="E17" s="1">
        <f>SUMPRODUCT(F2:F6,$I$2:$I$6)</f>
        <v>22925</v>
      </c>
      <c r="F17" s="1">
        <f>SUMPRODUCT(B2:B6,K2:K6)</f>
        <v>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2016-11-11T22:44:40Z</dcterms:modified>
</cp:coreProperties>
</file>