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dati" sheetId="1" r:id="rId1"/>
    <sheet name="modello" sheetId="2" r:id="rId2"/>
    <sheet name="Rapporto valori -GRG nonlineare" sheetId="4" r:id="rId3"/>
    <sheet name="Rapporto valori SImplexLP" sheetId="5" r:id="rId4"/>
    <sheet name="Rapporto valori Evolutivo" sheetId="6" r:id="rId5"/>
  </sheets>
  <definedNames>
    <definedName name="solver_adj" localSheetId="1" hidden="1">modello!$B$8:$K$8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modello!$B$11</definedName>
    <definedName name="solver_lhs2" localSheetId="1" hidden="1">modello!$B$8:$K$8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nwt" localSheetId="1" hidden="1">1</definedName>
    <definedName name="solver_opt" localSheetId="1" hidden="1">modello!$B$17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5</definedName>
    <definedName name="solver_rhs1" localSheetId="1" hidden="1">modello!$D$11</definedName>
    <definedName name="solver_rhs2" localSheetId="1" hidden="1">binario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D11" i="2" l="1"/>
  <c r="B15" i="2" l="1"/>
  <c r="B11" i="2"/>
  <c r="B14" i="2" s="1"/>
  <c r="B1" i="2"/>
  <c r="C1" i="2"/>
  <c r="D1" i="2"/>
  <c r="E1" i="2"/>
  <c r="F1" i="2"/>
  <c r="G1" i="2"/>
  <c r="H1" i="2"/>
  <c r="I1" i="2"/>
  <c r="J1" i="2"/>
  <c r="K1" i="2"/>
  <c r="B5" i="2"/>
  <c r="B3" i="2"/>
  <c r="C3" i="2"/>
  <c r="D3" i="2"/>
  <c r="E3" i="2"/>
  <c r="F3" i="2"/>
  <c r="G3" i="2"/>
  <c r="H3" i="2"/>
  <c r="I3" i="2"/>
  <c r="J3" i="2"/>
  <c r="K3" i="2"/>
  <c r="C2" i="2"/>
  <c r="D2" i="2"/>
  <c r="E2" i="2"/>
  <c r="F2" i="2"/>
  <c r="G2" i="2"/>
  <c r="H2" i="2"/>
  <c r="I2" i="2"/>
  <c r="J2" i="2"/>
  <c r="K2" i="2"/>
  <c r="B2" i="2"/>
  <c r="A5" i="2"/>
  <c r="A3" i="2"/>
  <c r="A2" i="2"/>
  <c r="B17" i="2" l="1"/>
</calcChain>
</file>

<file path=xl/sharedStrings.xml><?xml version="1.0" encoding="utf-8"?>
<sst xmlns="http://schemas.openxmlformats.org/spreadsheetml/2006/main" count="241" uniqueCount="93">
  <si>
    <t>Paghi</t>
  </si>
  <si>
    <t>Ricevi</t>
  </si>
  <si>
    <t>budget</t>
  </si>
  <si>
    <t>A</t>
  </si>
  <si>
    <t>B</t>
  </si>
  <si>
    <t>C</t>
  </si>
  <si>
    <t>D</t>
  </si>
  <si>
    <t>F</t>
  </si>
  <si>
    <t>G</t>
  </si>
  <si>
    <t>E</t>
  </si>
  <si>
    <t>H</t>
  </si>
  <si>
    <t>I</t>
  </si>
  <si>
    <t>L</t>
  </si>
  <si>
    <t>INVESTIMENTI</t>
  </si>
  <si>
    <t>INVESTIMENTO</t>
  </si>
  <si>
    <t>COSTO</t>
  </si>
  <si>
    <t>&lt;=</t>
  </si>
  <si>
    <t>rimanenza</t>
  </si>
  <si>
    <t>max</t>
  </si>
  <si>
    <t>cassa</t>
  </si>
  <si>
    <t>ricavi</t>
  </si>
  <si>
    <t>Microsoft Excel 15.0 Rapporto valori</t>
  </si>
  <si>
    <t>Foglio di lavoro: [dati_investimenti.xlsx]modello</t>
  </si>
  <si>
    <t>Data creazione rapporto: 09/10/2015 13:04:41</t>
  </si>
  <si>
    <t>Risultato: È stata trovata una soluzione intera entro i limiti di tolleranza. Tutti i vincoli sono soddisfatti.</t>
  </si>
  <si>
    <t>Motore Risolutore</t>
  </si>
  <si>
    <t>Motore: GRG non lineare</t>
  </si>
  <si>
    <t>Tempo di risoluzione: 1,857 Secondi.</t>
  </si>
  <si>
    <t>Iterazioni: 0 Problemi secondari: 72</t>
  </si>
  <si>
    <t>Opzioni Risolutore</t>
  </si>
  <si>
    <t>Tempo massimo Illimitate,  Iterazioni Illimitate, Precision 0,000001, Usa proporzioni automatiche</t>
  </si>
  <si>
    <t xml:space="preserve"> Convergenza 0,0001, Dimensione popolazione 100, Generatore 0, Derivate future, Richiedi limiti</t>
  </si>
  <si>
    <t>Numero massimo problemi secondari Illimitate, Numero max soluzioni intere Illimitate, Tolleranza interi 1%, Presumi non negative</t>
  </si>
  <si>
    <t>Cella obiettivo (Max)</t>
  </si>
  <si>
    <t>Cella</t>
  </si>
  <si>
    <t>Nome</t>
  </si>
  <si>
    <t>Valore originale</t>
  </si>
  <si>
    <t>Valore finale</t>
  </si>
  <si>
    <t>Celle variabili</t>
  </si>
  <si>
    <t>Intere</t>
  </si>
  <si>
    <t>Vincoli</t>
  </si>
  <si>
    <t>Valore della cella</t>
  </si>
  <si>
    <t>Formula</t>
  </si>
  <si>
    <t>Stato</t>
  </si>
  <si>
    <t>Tolleranza</t>
  </si>
  <si>
    <t>$B$17</t>
  </si>
  <si>
    <t>max cassa</t>
  </si>
  <si>
    <t>$B$8</t>
  </si>
  <si>
    <t>INVESTIMENTI A</t>
  </si>
  <si>
    <t>$C$8</t>
  </si>
  <si>
    <t>INVESTIMENTI B</t>
  </si>
  <si>
    <t>$D$8</t>
  </si>
  <si>
    <t>INVESTIMENTI C</t>
  </si>
  <si>
    <t>$E$8</t>
  </si>
  <si>
    <t>INVESTIMENTI D</t>
  </si>
  <si>
    <t>$F$8</t>
  </si>
  <si>
    <t>INVESTIMENTI E</t>
  </si>
  <si>
    <t>$G$8</t>
  </si>
  <si>
    <t>INVESTIMENTI F</t>
  </si>
  <si>
    <t>$H$8</t>
  </si>
  <si>
    <t>INVESTIMENTI G</t>
  </si>
  <si>
    <t>$I$8</t>
  </si>
  <si>
    <t>INVESTIMENTI H</t>
  </si>
  <si>
    <t>$J$8</t>
  </si>
  <si>
    <t>INVESTIMENTI I</t>
  </si>
  <si>
    <t>$K$8</t>
  </si>
  <si>
    <t>INVESTIMENTI L</t>
  </si>
  <si>
    <t>$B$11</t>
  </si>
  <si>
    <t>INVESTIMENTO COSTO</t>
  </si>
  <si>
    <t>$B$11&lt;=$D$11</t>
  </si>
  <si>
    <t>Non vincolante</t>
  </si>
  <si>
    <t>$B$8:$K$8=Binarie</t>
  </si>
  <si>
    <t>Binarie</t>
  </si>
  <si>
    <t>Data creazione rapporto: 09/10/2015 13:06:55</t>
  </si>
  <si>
    <t>Motore: Simplex LP</t>
  </si>
  <si>
    <t>Tempo di risoluzione: 0,078 Secondi.</t>
  </si>
  <si>
    <t>Iterazioni: 1 Problemi secondari: 72</t>
  </si>
  <si>
    <t>Data creazione rapporto: 09/10/2015 13:08:57</t>
  </si>
  <si>
    <t>Risultato: Impossibile migliorare la soluzione corrente. Tutti i vincoli sono soddisfatti.</t>
  </si>
  <si>
    <t>Motore: Evolutivo</t>
  </si>
  <si>
    <t>Tempo di risoluzione: 48,001 Secondi.</t>
  </si>
  <si>
    <t>Iterazioni: 0 Problemi secondari: 48785</t>
  </si>
  <si>
    <t xml:space="preserve"> Convergenza 0,0001, Dimensione popolazione 100, Generatore 0, Tasso di mutazione 0,075, Tempo senza miglioramento 30 sec, Richiedi limiti</t>
  </si>
  <si>
    <t>LEVE DECISIONALI</t>
  </si>
  <si>
    <t>L.H.S. VINCOLI</t>
  </si>
  <si>
    <t>DATI (</t>
  </si>
  <si>
    <t>FUNZIONE OBIETTIVO</t>
  </si>
  <si>
    <t xml:space="preserve">Queste celle contengono i valori delle leve decisionali: sono fissate manualmente dall'utente o automaticamente dal solutore </t>
  </si>
  <si>
    <t>BUDGET</t>
  </si>
  <si>
    <t>Le celle di vincolo cotengono una funzione che realizza il l.h.s. del vincolo.  Il sinbolo "&lt;=" non ha alcun valore di controllo, ma solo di visualizzazione. Il r.h.s. deve contenere il riferimento a celle dati. Ovvero  i vincoli devono essere scritti nella forma Ax~b.</t>
  </si>
  <si>
    <t>investimento</t>
  </si>
  <si>
    <t>Celle di lavoro</t>
  </si>
  <si>
    <t>La cella continene una funzione che realizza la funzione obiettivo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</si>
</sst>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</borders>
  <cellStyleXfs count="2">
    <xf numFmtId="0" fontId="0" fillId="0" borderId="0"/>
    <xf numFmtId="0" fontId="4" fillId="6" borderId="4" applyNumberFormat="0" applyFont="0" applyAlignment="0" applyProtection="0"/>
  </cellStyleXfs>
  <cellXfs count="19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/>
    <xf numFmtId="0" fontId="0" fillId="0" borderId="2" xfId="0" applyFill="1" applyBorder="1" applyAlignment="1"/>
    <xf numFmtId="0" fontId="3" fillId="0" borderId="1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2" xfId="0" applyNumberFormat="1" applyFill="1" applyBorder="1" applyAlignment="1"/>
    <xf numFmtId="0" fontId="0" fillId="0" borderId="3" xfId="0" applyNumberFormat="1" applyFill="1" applyBorder="1" applyAlignment="1"/>
    <xf numFmtId="0" fontId="5" fillId="3" borderId="0" xfId="0" applyFont="1" applyFill="1"/>
    <xf numFmtId="0" fontId="6" fillId="6" borderId="4" xfId="1" applyFont="1" applyAlignment="1">
      <alignment horizontal="left" wrapText="1"/>
    </xf>
    <xf numFmtId="0" fontId="6" fillId="6" borderId="0" xfId="1" applyFont="1" applyBorder="1" applyAlignment="1">
      <alignment horizontal="left" vertical="top" wrapText="1"/>
    </xf>
    <xf numFmtId="0" fontId="0" fillId="7" borderId="0" xfId="0" applyFill="1"/>
    <xf numFmtId="0" fontId="6" fillId="6" borderId="5" xfId="1" applyFont="1" applyBorder="1" applyAlignment="1">
      <alignment horizontal="left" vertical="top" wrapText="1"/>
    </xf>
    <xf numFmtId="0" fontId="6" fillId="0" borderId="0" xfId="1" applyFont="1" applyFill="1" applyBorder="1" applyAlignment="1">
      <alignment vertical="top" wrapText="1"/>
    </xf>
    <xf numFmtId="0" fontId="0" fillId="0" borderId="0" xfId="0" applyFill="1"/>
  </cellXfs>
  <cellStyles count="2">
    <cellStyle name="Normale" xfId="0" builtinId="0"/>
    <cellStyle name="Nota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K2" sqref="K2"/>
    </sheetView>
  </sheetViews>
  <sheetFormatPr defaultRowHeight="15" x14ac:dyDescent="0.25"/>
  <sheetData>
    <row r="1" spans="1:11" x14ac:dyDescent="0.25">
      <c r="B1" t="s">
        <v>3</v>
      </c>
      <c r="C1" t="s">
        <v>4</v>
      </c>
      <c r="D1" t="s">
        <v>5</v>
      </c>
      <c r="E1" t="s">
        <v>6</v>
      </c>
      <c r="F1" t="s">
        <v>9</v>
      </c>
      <c r="G1" t="s">
        <v>7</v>
      </c>
      <c r="H1" t="s">
        <v>8</v>
      </c>
      <c r="I1" t="s">
        <v>10</v>
      </c>
      <c r="J1" t="s">
        <v>11</v>
      </c>
      <c r="K1" t="s">
        <v>12</v>
      </c>
    </row>
    <row r="2" spans="1:11" x14ac:dyDescent="0.25">
      <c r="A2" t="s">
        <v>0</v>
      </c>
      <c r="B2">
        <v>24</v>
      </c>
      <c r="C2">
        <v>30</v>
      </c>
      <c r="D2">
        <v>18</v>
      </c>
      <c r="E2">
        <v>30</v>
      </c>
      <c r="F2">
        <v>56</v>
      </c>
      <c r="G2">
        <v>15</v>
      </c>
      <c r="H2">
        <v>22</v>
      </c>
      <c r="I2">
        <v>21</v>
      </c>
      <c r="J2">
        <v>26</v>
      </c>
      <c r="K2">
        <v>15</v>
      </c>
    </row>
    <row r="3" spans="1:11" x14ac:dyDescent="0.25">
      <c r="A3" t="s">
        <v>1</v>
      </c>
      <c r="B3">
        <v>38</v>
      </c>
      <c r="C3">
        <v>50</v>
      </c>
      <c r="D3">
        <v>27</v>
      </c>
      <c r="E3">
        <v>51</v>
      </c>
      <c r="F3">
        <v>86</v>
      </c>
      <c r="G3">
        <v>22</v>
      </c>
      <c r="H3">
        <v>33</v>
      </c>
      <c r="I3">
        <v>35</v>
      </c>
      <c r="J3">
        <v>46</v>
      </c>
      <c r="K3">
        <v>23</v>
      </c>
    </row>
    <row r="5" spans="1:11" x14ac:dyDescent="0.25">
      <c r="A5" t="s">
        <v>2</v>
      </c>
      <c r="B5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K17" sqref="K17"/>
    </sheetView>
  </sheetViews>
  <sheetFormatPr defaultRowHeight="15" x14ac:dyDescent="0.25"/>
  <cols>
    <col min="1" max="1" width="13.7109375" bestFit="1" customWidth="1"/>
    <col min="13" max="13" width="20.28515625" bestFit="1" customWidth="1"/>
  </cols>
  <sheetData>
    <row r="1" spans="1:17" x14ac:dyDescent="0.25">
      <c r="B1" s="1" t="str">
        <f>dati!B1</f>
        <v>A</v>
      </c>
      <c r="C1" s="1" t="str">
        <f>dati!C1</f>
        <v>B</v>
      </c>
      <c r="D1" s="1" t="str">
        <f>dati!D1</f>
        <v>C</v>
      </c>
      <c r="E1" s="1" t="str">
        <f>dati!E1</f>
        <v>D</v>
      </c>
      <c r="F1" s="1" t="str">
        <f>dati!F1</f>
        <v>E</v>
      </c>
      <c r="G1" s="1" t="str">
        <f>dati!G1</f>
        <v>F</v>
      </c>
      <c r="H1" s="1" t="str">
        <f>dati!H1</f>
        <v>G</v>
      </c>
      <c r="I1" s="1" t="str">
        <f>dati!I1</f>
        <v>H</v>
      </c>
      <c r="J1" s="1" t="str">
        <f>dati!J1</f>
        <v>I</v>
      </c>
      <c r="K1" s="1" t="str">
        <f>dati!K1</f>
        <v>L</v>
      </c>
    </row>
    <row r="2" spans="1:17" x14ac:dyDescent="0.25">
      <c r="A2" t="str">
        <f>dati!A2</f>
        <v>Paghi</v>
      </c>
      <c r="B2" s="1">
        <f>dati!B2</f>
        <v>24</v>
      </c>
      <c r="C2" s="1">
        <f>dati!C2</f>
        <v>30</v>
      </c>
      <c r="D2" s="1">
        <f>dati!D2</f>
        <v>18</v>
      </c>
      <c r="E2" s="1">
        <f>dati!E2</f>
        <v>30</v>
      </c>
      <c r="F2" s="1">
        <f>dati!F2</f>
        <v>56</v>
      </c>
      <c r="G2" s="1">
        <f>dati!G2</f>
        <v>15</v>
      </c>
      <c r="H2" s="1">
        <f>dati!H2</f>
        <v>22</v>
      </c>
      <c r="I2" s="1">
        <f>dati!I2</f>
        <v>21</v>
      </c>
      <c r="J2" s="1">
        <f>dati!J2</f>
        <v>26</v>
      </c>
      <c r="K2" s="1">
        <f>dati!K2</f>
        <v>15</v>
      </c>
      <c r="M2" s="1" t="s">
        <v>85</v>
      </c>
    </row>
    <row r="3" spans="1:17" x14ac:dyDescent="0.25">
      <c r="A3" t="str">
        <f>dati!A3</f>
        <v>Ricevi</v>
      </c>
      <c r="B3" s="1">
        <f>dati!B3</f>
        <v>38</v>
      </c>
      <c r="C3" s="1">
        <f>dati!C3</f>
        <v>50</v>
      </c>
      <c r="D3" s="1">
        <f>dati!D3</f>
        <v>27</v>
      </c>
      <c r="E3" s="1">
        <f>dati!E3</f>
        <v>51</v>
      </c>
      <c r="F3" s="1">
        <f>dati!F3</f>
        <v>86</v>
      </c>
      <c r="G3" s="1">
        <f>dati!G3</f>
        <v>22</v>
      </c>
      <c r="H3" s="1">
        <f>dati!H3</f>
        <v>33</v>
      </c>
      <c r="I3" s="1">
        <f>dati!I3</f>
        <v>35</v>
      </c>
      <c r="J3" s="1">
        <f>dati!J3</f>
        <v>46</v>
      </c>
      <c r="K3" s="1">
        <f>dati!K3</f>
        <v>23</v>
      </c>
    </row>
    <row r="4" spans="1:17" x14ac:dyDescent="0.25">
      <c r="B4" s="2"/>
    </row>
    <row r="5" spans="1:17" x14ac:dyDescent="0.25">
      <c r="A5" t="str">
        <f>dati!A5</f>
        <v>budget</v>
      </c>
      <c r="B5" s="1">
        <f>dati!B5</f>
        <v>100</v>
      </c>
    </row>
    <row r="7" spans="1:17" x14ac:dyDescent="0.25">
      <c r="B7" t="s">
        <v>3</v>
      </c>
      <c r="C7" t="s">
        <v>4</v>
      </c>
      <c r="D7" t="s">
        <v>5</v>
      </c>
      <c r="E7" t="s">
        <v>6</v>
      </c>
      <c r="F7" t="s">
        <v>9</v>
      </c>
      <c r="G7" t="s">
        <v>7</v>
      </c>
      <c r="H7" t="s">
        <v>8</v>
      </c>
      <c r="I7" t="s">
        <v>10</v>
      </c>
      <c r="J7" t="s">
        <v>11</v>
      </c>
      <c r="K7" t="s">
        <v>12</v>
      </c>
    </row>
    <row r="8" spans="1:17" ht="15" customHeight="1" x14ac:dyDescent="0.25">
      <c r="A8" t="s">
        <v>13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1</v>
      </c>
      <c r="I8" s="3">
        <v>1</v>
      </c>
      <c r="J8" s="3">
        <v>1</v>
      </c>
      <c r="K8" s="3">
        <v>0</v>
      </c>
      <c r="M8" s="12" t="s">
        <v>83</v>
      </c>
      <c r="N8" s="16" t="s">
        <v>87</v>
      </c>
      <c r="O8" s="14"/>
      <c r="P8" s="14"/>
      <c r="Q8" s="14"/>
    </row>
    <row r="9" spans="1:17" x14ac:dyDescent="0.25">
      <c r="N9" s="16"/>
      <c r="O9" s="14"/>
      <c r="P9" s="14"/>
      <c r="Q9" s="14"/>
    </row>
    <row r="10" spans="1:17" x14ac:dyDescent="0.25">
      <c r="B10" t="s">
        <v>15</v>
      </c>
      <c r="D10" t="s">
        <v>88</v>
      </c>
      <c r="N10" s="16"/>
      <c r="O10" s="14"/>
      <c r="P10" s="14"/>
      <c r="Q10" s="14"/>
    </row>
    <row r="11" spans="1:17" ht="15" customHeight="1" x14ac:dyDescent="0.25">
      <c r="A11" t="s">
        <v>14</v>
      </c>
      <c r="B11" s="4">
        <f>SUMPRODUCT(B2:K2,B8:K8)</f>
        <v>99</v>
      </c>
      <c r="C11" t="s">
        <v>16</v>
      </c>
      <c r="D11" s="1">
        <f>B5</f>
        <v>100</v>
      </c>
      <c r="M11" s="4" t="s">
        <v>84</v>
      </c>
      <c r="N11" s="14" t="s">
        <v>89</v>
      </c>
      <c r="O11" s="14"/>
      <c r="P11" s="14"/>
      <c r="Q11" s="14"/>
    </row>
    <row r="12" spans="1:17" x14ac:dyDescent="0.25">
      <c r="N12" s="14"/>
      <c r="O12" s="14"/>
      <c r="P12" s="14"/>
      <c r="Q12" s="14"/>
    </row>
    <row r="13" spans="1:17" x14ac:dyDescent="0.25">
      <c r="B13" t="s">
        <v>90</v>
      </c>
      <c r="N13" s="14"/>
      <c r="O13" s="14"/>
      <c r="P13" s="14"/>
      <c r="Q13" s="14"/>
    </row>
    <row r="14" spans="1:17" ht="15" customHeight="1" x14ac:dyDescent="0.25">
      <c r="A14" t="s">
        <v>17</v>
      </c>
      <c r="B14" s="15">
        <f>D11-B11</f>
        <v>1</v>
      </c>
      <c r="N14" s="14"/>
      <c r="O14" s="14"/>
      <c r="P14" s="14"/>
      <c r="Q14" s="14"/>
    </row>
    <row r="15" spans="1:17" ht="15" customHeight="1" x14ac:dyDescent="0.25">
      <c r="A15" t="s">
        <v>20</v>
      </c>
      <c r="B15" s="15">
        <f>SUMPRODUCT(B3:K3,B8:K8)</f>
        <v>165</v>
      </c>
      <c r="M15" s="15"/>
      <c r="N15" s="14" t="s">
        <v>91</v>
      </c>
      <c r="O15" s="14"/>
      <c r="P15" s="14"/>
      <c r="Q15" s="14"/>
    </row>
    <row r="16" spans="1:17" x14ac:dyDescent="0.25">
      <c r="B16" t="s">
        <v>19</v>
      </c>
      <c r="N16" s="17"/>
      <c r="O16" s="17"/>
      <c r="P16" s="17"/>
      <c r="Q16" s="18"/>
    </row>
    <row r="17" spans="1:17" x14ac:dyDescent="0.25">
      <c r="A17" t="s">
        <v>18</v>
      </c>
      <c r="B17" s="5">
        <f>SUM(B14:B15)</f>
        <v>166</v>
      </c>
      <c r="M17" s="5" t="s">
        <v>86</v>
      </c>
      <c r="N17" s="13" t="s">
        <v>92</v>
      </c>
      <c r="O17" s="13"/>
      <c r="P17" s="13"/>
      <c r="Q17" s="13"/>
    </row>
    <row r="18" spans="1:17" x14ac:dyDescent="0.25">
      <c r="N18" s="13"/>
      <c r="O18" s="13"/>
      <c r="P18" s="13"/>
      <c r="Q18" s="13"/>
    </row>
  </sheetData>
  <mergeCells count="4">
    <mergeCell ref="N17:Q18"/>
    <mergeCell ref="N8:Q10"/>
    <mergeCell ref="N11:Q14"/>
    <mergeCell ref="N15:Q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/>
  </sheetViews>
  <sheetFormatPr defaultRowHeight="15" x14ac:dyDescent="0.25"/>
  <cols>
    <col min="1" max="1" width="2.28515625" customWidth="1"/>
    <col min="2" max="2" width="17.42578125" customWidth="1"/>
    <col min="3" max="3" width="21.140625" customWidth="1"/>
    <col min="4" max="4" width="16.42578125" bestFit="1" customWidth="1"/>
    <col min="5" max="5" width="13.5703125" bestFit="1" customWidth="1"/>
    <col min="6" max="6" width="14.5703125" customWidth="1"/>
    <col min="7" max="7" width="10.140625" bestFit="1" customWidth="1"/>
  </cols>
  <sheetData>
    <row r="1" spans="1:5" x14ac:dyDescent="0.25">
      <c r="A1" s="6" t="s">
        <v>21</v>
      </c>
    </row>
    <row r="2" spans="1:5" x14ac:dyDescent="0.25">
      <c r="A2" s="6" t="s">
        <v>22</v>
      </c>
    </row>
    <row r="3" spans="1:5" x14ac:dyDescent="0.25">
      <c r="A3" s="6" t="s">
        <v>23</v>
      </c>
    </row>
    <row r="4" spans="1:5" x14ac:dyDescent="0.25">
      <c r="A4" s="6" t="s">
        <v>24</v>
      </c>
    </row>
    <row r="5" spans="1:5" x14ac:dyDescent="0.25">
      <c r="A5" s="6" t="s">
        <v>25</v>
      </c>
    </row>
    <row r="6" spans="1:5" x14ac:dyDescent="0.25">
      <c r="A6" s="6"/>
      <c r="B6" t="s">
        <v>26</v>
      </c>
    </row>
    <row r="7" spans="1:5" x14ac:dyDescent="0.25">
      <c r="A7" s="6"/>
      <c r="B7" t="s">
        <v>27</v>
      </c>
    </row>
    <row r="8" spans="1:5" x14ac:dyDescent="0.25">
      <c r="A8" s="6"/>
      <c r="B8" t="s">
        <v>28</v>
      </c>
    </row>
    <row r="9" spans="1:5" x14ac:dyDescent="0.25">
      <c r="A9" s="6" t="s">
        <v>29</v>
      </c>
    </row>
    <row r="10" spans="1:5" x14ac:dyDescent="0.25">
      <c r="B10" t="s">
        <v>30</v>
      </c>
    </row>
    <row r="11" spans="1:5" x14ac:dyDescent="0.25">
      <c r="B11" t="s">
        <v>31</v>
      </c>
    </row>
    <row r="12" spans="1:5" x14ac:dyDescent="0.25">
      <c r="B12" t="s">
        <v>32</v>
      </c>
    </row>
    <row r="14" spans="1:5" ht="15.75" thickBot="1" x14ac:dyDescent="0.3">
      <c r="A14" t="s">
        <v>33</v>
      </c>
    </row>
    <row r="15" spans="1:5" ht="15.75" thickBot="1" x14ac:dyDescent="0.3">
      <c r="B15" s="8" t="s">
        <v>34</v>
      </c>
      <c r="C15" s="8" t="s">
        <v>35</v>
      </c>
      <c r="D15" s="8" t="s">
        <v>36</v>
      </c>
      <c r="E15" s="8" t="s">
        <v>37</v>
      </c>
    </row>
    <row r="16" spans="1:5" ht="15.75" thickBot="1" x14ac:dyDescent="0.3">
      <c r="B16" s="7" t="s">
        <v>45</v>
      </c>
      <c r="C16" s="7" t="s">
        <v>46</v>
      </c>
      <c r="D16" s="10">
        <v>100</v>
      </c>
      <c r="E16" s="10">
        <v>166</v>
      </c>
    </row>
    <row r="19" spans="1:6" ht="15.75" thickBot="1" x14ac:dyDescent="0.3">
      <c r="A19" t="s">
        <v>38</v>
      </c>
    </row>
    <row r="20" spans="1:6" ht="15.75" thickBot="1" x14ac:dyDescent="0.3">
      <c r="B20" s="8" t="s">
        <v>34</v>
      </c>
      <c r="C20" s="8" t="s">
        <v>35</v>
      </c>
      <c r="D20" s="8" t="s">
        <v>36</v>
      </c>
      <c r="E20" s="8" t="s">
        <v>37</v>
      </c>
      <c r="F20" s="8" t="s">
        <v>39</v>
      </c>
    </row>
    <row r="21" spans="1:6" x14ac:dyDescent="0.25">
      <c r="B21" s="9" t="s">
        <v>47</v>
      </c>
      <c r="C21" s="9" t="s">
        <v>48</v>
      </c>
      <c r="D21" s="11">
        <v>0</v>
      </c>
      <c r="E21" s="11">
        <v>0</v>
      </c>
      <c r="F21" s="9" t="s">
        <v>72</v>
      </c>
    </row>
    <row r="22" spans="1:6" x14ac:dyDescent="0.25">
      <c r="B22" s="9" t="s">
        <v>49</v>
      </c>
      <c r="C22" s="9" t="s">
        <v>50</v>
      </c>
      <c r="D22" s="11">
        <v>0</v>
      </c>
      <c r="E22" s="11">
        <v>0</v>
      </c>
      <c r="F22" s="9" t="s">
        <v>72</v>
      </c>
    </row>
    <row r="23" spans="1:6" x14ac:dyDescent="0.25">
      <c r="B23" s="9" t="s">
        <v>51</v>
      </c>
      <c r="C23" s="9" t="s">
        <v>52</v>
      </c>
      <c r="D23" s="11">
        <v>0</v>
      </c>
      <c r="E23" s="11">
        <v>0</v>
      </c>
      <c r="F23" s="9" t="s">
        <v>72</v>
      </c>
    </row>
    <row r="24" spans="1:6" x14ac:dyDescent="0.25">
      <c r="B24" s="9" t="s">
        <v>53</v>
      </c>
      <c r="C24" s="9" t="s">
        <v>54</v>
      </c>
      <c r="D24" s="11">
        <v>0</v>
      </c>
      <c r="E24" s="11">
        <v>1</v>
      </c>
      <c r="F24" s="9" t="s">
        <v>72</v>
      </c>
    </row>
    <row r="25" spans="1:6" x14ac:dyDescent="0.25">
      <c r="B25" s="9" t="s">
        <v>55</v>
      </c>
      <c r="C25" s="9" t="s">
        <v>56</v>
      </c>
      <c r="D25" s="11">
        <v>0</v>
      </c>
      <c r="E25" s="11">
        <v>0</v>
      </c>
      <c r="F25" s="9" t="s">
        <v>72</v>
      </c>
    </row>
    <row r="26" spans="1:6" x14ac:dyDescent="0.25">
      <c r="B26" s="9" t="s">
        <v>57</v>
      </c>
      <c r="C26" s="9" t="s">
        <v>58</v>
      </c>
      <c r="D26" s="11">
        <v>0</v>
      </c>
      <c r="E26" s="11">
        <v>0</v>
      </c>
      <c r="F26" s="9" t="s">
        <v>72</v>
      </c>
    </row>
    <row r="27" spans="1:6" x14ac:dyDescent="0.25">
      <c r="B27" s="9" t="s">
        <v>59</v>
      </c>
      <c r="C27" s="9" t="s">
        <v>60</v>
      </c>
      <c r="D27" s="11">
        <v>0</v>
      </c>
      <c r="E27" s="11">
        <v>1</v>
      </c>
      <c r="F27" s="9" t="s">
        <v>72</v>
      </c>
    </row>
    <row r="28" spans="1:6" x14ac:dyDescent="0.25">
      <c r="B28" s="9" t="s">
        <v>61</v>
      </c>
      <c r="C28" s="9" t="s">
        <v>62</v>
      </c>
      <c r="D28" s="11">
        <v>0</v>
      </c>
      <c r="E28" s="11">
        <v>1</v>
      </c>
      <c r="F28" s="9" t="s">
        <v>72</v>
      </c>
    </row>
    <row r="29" spans="1:6" x14ac:dyDescent="0.25">
      <c r="B29" s="9" t="s">
        <v>63</v>
      </c>
      <c r="C29" s="9" t="s">
        <v>64</v>
      </c>
      <c r="D29" s="11">
        <v>0</v>
      </c>
      <c r="E29" s="11">
        <v>1</v>
      </c>
      <c r="F29" s="9" t="s">
        <v>72</v>
      </c>
    </row>
    <row r="30" spans="1:6" ht="15.75" thickBot="1" x14ac:dyDescent="0.3">
      <c r="B30" s="7" t="s">
        <v>65</v>
      </c>
      <c r="C30" s="7" t="s">
        <v>66</v>
      </c>
      <c r="D30" s="10">
        <v>0</v>
      </c>
      <c r="E30" s="10">
        <v>0</v>
      </c>
      <c r="F30" s="7" t="s">
        <v>72</v>
      </c>
    </row>
    <row r="33" spans="1:7" ht="15.75" thickBot="1" x14ac:dyDescent="0.3">
      <c r="A33" t="s">
        <v>40</v>
      </c>
    </row>
    <row r="34" spans="1:7" ht="15.75" thickBot="1" x14ac:dyDescent="0.3">
      <c r="B34" s="8" t="s">
        <v>34</v>
      </c>
      <c r="C34" s="8" t="s">
        <v>35</v>
      </c>
      <c r="D34" s="8" t="s">
        <v>41</v>
      </c>
      <c r="E34" s="8" t="s">
        <v>42</v>
      </c>
      <c r="F34" s="8" t="s">
        <v>43</v>
      </c>
      <c r="G34" s="8" t="s">
        <v>44</v>
      </c>
    </row>
    <row r="35" spans="1:7" x14ac:dyDescent="0.25">
      <c r="B35" s="9" t="s">
        <v>67</v>
      </c>
      <c r="C35" s="9" t="s">
        <v>68</v>
      </c>
      <c r="D35" s="11">
        <v>99</v>
      </c>
      <c r="E35" s="9" t="s">
        <v>69</v>
      </c>
      <c r="F35" s="9" t="s">
        <v>70</v>
      </c>
      <c r="G35" s="9">
        <v>1</v>
      </c>
    </row>
    <row r="36" spans="1:7" ht="15.75" thickBot="1" x14ac:dyDescent="0.3">
      <c r="B36" s="7" t="s">
        <v>71</v>
      </c>
      <c r="C36" s="7"/>
      <c r="D36" s="7"/>
      <c r="E36" s="7"/>
      <c r="F36" s="7"/>
      <c r="G36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/>
  </sheetViews>
  <sheetFormatPr defaultRowHeight="15" x14ac:dyDescent="0.25"/>
  <cols>
    <col min="1" max="1" width="2.28515625" customWidth="1"/>
    <col min="2" max="2" width="17.42578125" customWidth="1"/>
    <col min="3" max="3" width="21.140625" customWidth="1"/>
    <col min="4" max="4" width="16.42578125" bestFit="1" customWidth="1"/>
    <col min="5" max="5" width="13.5703125" bestFit="1" customWidth="1"/>
    <col min="6" max="6" width="14.5703125" customWidth="1"/>
    <col min="7" max="7" width="10.140625" bestFit="1" customWidth="1"/>
  </cols>
  <sheetData>
    <row r="1" spans="1:5" x14ac:dyDescent="0.25">
      <c r="A1" s="6" t="s">
        <v>21</v>
      </c>
    </row>
    <row r="2" spans="1:5" x14ac:dyDescent="0.25">
      <c r="A2" s="6" t="s">
        <v>22</v>
      </c>
    </row>
    <row r="3" spans="1:5" x14ac:dyDescent="0.25">
      <c r="A3" s="6" t="s">
        <v>73</v>
      </c>
    </row>
    <row r="4" spans="1:5" x14ac:dyDescent="0.25">
      <c r="A4" s="6" t="s">
        <v>24</v>
      </c>
    </row>
    <row r="5" spans="1:5" x14ac:dyDescent="0.25">
      <c r="A5" s="6" t="s">
        <v>25</v>
      </c>
    </row>
    <row r="6" spans="1:5" x14ac:dyDescent="0.25">
      <c r="A6" s="6"/>
      <c r="B6" t="s">
        <v>74</v>
      </c>
    </row>
    <row r="7" spans="1:5" x14ac:dyDescent="0.25">
      <c r="A7" s="6"/>
      <c r="B7" t="s">
        <v>75</v>
      </c>
    </row>
    <row r="8" spans="1:5" x14ac:dyDescent="0.25">
      <c r="A8" s="6"/>
      <c r="B8" t="s">
        <v>76</v>
      </c>
    </row>
    <row r="9" spans="1:5" x14ac:dyDescent="0.25">
      <c r="A9" s="6" t="s">
        <v>29</v>
      </c>
    </row>
    <row r="10" spans="1:5" x14ac:dyDescent="0.25">
      <c r="B10" t="s">
        <v>30</v>
      </c>
    </row>
    <row r="11" spans="1:5" x14ac:dyDescent="0.25">
      <c r="B11" t="s">
        <v>32</v>
      </c>
    </row>
    <row r="14" spans="1:5" ht="15.75" thickBot="1" x14ac:dyDescent="0.3">
      <c r="A14" t="s">
        <v>33</v>
      </c>
    </row>
    <row r="15" spans="1:5" ht="15.75" thickBot="1" x14ac:dyDescent="0.3">
      <c r="B15" s="8" t="s">
        <v>34</v>
      </c>
      <c r="C15" s="8" t="s">
        <v>35</v>
      </c>
      <c r="D15" s="8" t="s">
        <v>36</v>
      </c>
      <c r="E15" s="8" t="s">
        <v>37</v>
      </c>
    </row>
    <row r="16" spans="1:5" ht="15.75" thickBot="1" x14ac:dyDescent="0.3">
      <c r="B16" s="7" t="s">
        <v>45</v>
      </c>
      <c r="C16" s="7" t="s">
        <v>46</v>
      </c>
      <c r="D16" s="10">
        <v>166</v>
      </c>
      <c r="E16" s="10">
        <v>166</v>
      </c>
    </row>
    <row r="19" spans="1:6" ht="15.75" thickBot="1" x14ac:dyDescent="0.3">
      <c r="A19" t="s">
        <v>38</v>
      </c>
    </row>
    <row r="20" spans="1:6" ht="15.75" thickBot="1" x14ac:dyDescent="0.3">
      <c r="B20" s="8" t="s">
        <v>34</v>
      </c>
      <c r="C20" s="8" t="s">
        <v>35</v>
      </c>
      <c r="D20" s="8" t="s">
        <v>36</v>
      </c>
      <c r="E20" s="8" t="s">
        <v>37</v>
      </c>
      <c r="F20" s="8" t="s">
        <v>39</v>
      </c>
    </row>
    <row r="21" spans="1:6" x14ac:dyDescent="0.25">
      <c r="B21" s="9" t="s">
        <v>47</v>
      </c>
      <c r="C21" s="9" t="s">
        <v>48</v>
      </c>
      <c r="D21" s="11">
        <v>0</v>
      </c>
      <c r="E21" s="11">
        <v>0</v>
      </c>
      <c r="F21" s="9" t="s">
        <v>72</v>
      </c>
    </row>
    <row r="22" spans="1:6" x14ac:dyDescent="0.25">
      <c r="B22" s="9" t="s">
        <v>49</v>
      </c>
      <c r="C22" s="9" t="s">
        <v>50</v>
      </c>
      <c r="D22" s="11">
        <v>0</v>
      </c>
      <c r="E22" s="11">
        <v>0</v>
      </c>
      <c r="F22" s="9" t="s">
        <v>72</v>
      </c>
    </row>
    <row r="23" spans="1:6" x14ac:dyDescent="0.25">
      <c r="B23" s="9" t="s">
        <v>51</v>
      </c>
      <c r="C23" s="9" t="s">
        <v>52</v>
      </c>
      <c r="D23" s="11">
        <v>0</v>
      </c>
      <c r="E23" s="11">
        <v>0</v>
      </c>
      <c r="F23" s="9" t="s">
        <v>72</v>
      </c>
    </row>
    <row r="24" spans="1:6" x14ac:dyDescent="0.25">
      <c r="B24" s="9" t="s">
        <v>53</v>
      </c>
      <c r="C24" s="9" t="s">
        <v>54</v>
      </c>
      <c r="D24" s="11">
        <v>1</v>
      </c>
      <c r="E24" s="11">
        <v>1</v>
      </c>
      <c r="F24" s="9" t="s">
        <v>72</v>
      </c>
    </row>
    <row r="25" spans="1:6" x14ac:dyDescent="0.25">
      <c r="B25" s="9" t="s">
        <v>55</v>
      </c>
      <c r="C25" s="9" t="s">
        <v>56</v>
      </c>
      <c r="D25" s="11">
        <v>0</v>
      </c>
      <c r="E25" s="11">
        <v>0</v>
      </c>
      <c r="F25" s="9" t="s">
        <v>72</v>
      </c>
    </row>
    <row r="26" spans="1:6" x14ac:dyDescent="0.25">
      <c r="B26" s="9" t="s">
        <v>57</v>
      </c>
      <c r="C26" s="9" t="s">
        <v>58</v>
      </c>
      <c r="D26" s="11">
        <v>0</v>
      </c>
      <c r="E26" s="11">
        <v>0</v>
      </c>
      <c r="F26" s="9" t="s">
        <v>72</v>
      </c>
    </row>
    <row r="27" spans="1:6" x14ac:dyDescent="0.25">
      <c r="B27" s="9" t="s">
        <v>59</v>
      </c>
      <c r="C27" s="9" t="s">
        <v>60</v>
      </c>
      <c r="D27" s="11">
        <v>1</v>
      </c>
      <c r="E27" s="11">
        <v>1</v>
      </c>
      <c r="F27" s="9" t="s">
        <v>72</v>
      </c>
    </row>
    <row r="28" spans="1:6" x14ac:dyDescent="0.25">
      <c r="B28" s="9" t="s">
        <v>61</v>
      </c>
      <c r="C28" s="9" t="s">
        <v>62</v>
      </c>
      <c r="D28" s="11">
        <v>1</v>
      </c>
      <c r="E28" s="11">
        <v>1</v>
      </c>
      <c r="F28" s="9" t="s">
        <v>72</v>
      </c>
    </row>
    <row r="29" spans="1:6" x14ac:dyDescent="0.25">
      <c r="B29" s="9" t="s">
        <v>63</v>
      </c>
      <c r="C29" s="9" t="s">
        <v>64</v>
      </c>
      <c r="D29" s="11">
        <v>1</v>
      </c>
      <c r="E29" s="11">
        <v>1</v>
      </c>
      <c r="F29" s="9" t="s">
        <v>72</v>
      </c>
    </row>
    <row r="30" spans="1:6" ht="15.75" thickBot="1" x14ac:dyDescent="0.3">
      <c r="B30" s="7" t="s">
        <v>65</v>
      </c>
      <c r="C30" s="7" t="s">
        <v>66</v>
      </c>
      <c r="D30" s="10">
        <v>0</v>
      </c>
      <c r="E30" s="10">
        <v>0</v>
      </c>
      <c r="F30" s="7" t="s">
        <v>72</v>
      </c>
    </row>
    <row r="33" spans="1:7" ht="15.75" thickBot="1" x14ac:dyDescent="0.3">
      <c r="A33" t="s">
        <v>40</v>
      </c>
    </row>
    <row r="34" spans="1:7" ht="15.75" thickBot="1" x14ac:dyDescent="0.3">
      <c r="B34" s="8" t="s">
        <v>34</v>
      </c>
      <c r="C34" s="8" t="s">
        <v>35</v>
      </c>
      <c r="D34" s="8" t="s">
        <v>41</v>
      </c>
      <c r="E34" s="8" t="s">
        <v>42</v>
      </c>
      <c r="F34" s="8" t="s">
        <v>43</v>
      </c>
      <c r="G34" s="8" t="s">
        <v>44</v>
      </c>
    </row>
    <row r="35" spans="1:7" x14ac:dyDescent="0.25">
      <c r="B35" s="9" t="s">
        <v>67</v>
      </c>
      <c r="C35" s="9" t="s">
        <v>68</v>
      </c>
      <c r="D35" s="11">
        <v>99</v>
      </c>
      <c r="E35" s="9" t="s">
        <v>69</v>
      </c>
      <c r="F35" s="9" t="s">
        <v>70</v>
      </c>
      <c r="G35" s="9">
        <v>1</v>
      </c>
    </row>
    <row r="36" spans="1:7" ht="15.75" thickBot="1" x14ac:dyDescent="0.3">
      <c r="B36" s="7" t="s">
        <v>71</v>
      </c>
      <c r="C36" s="7"/>
      <c r="D36" s="7"/>
      <c r="E36" s="7"/>
      <c r="F36" s="7"/>
      <c r="G36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>
      <selection activeCell="D1" sqref="D1"/>
    </sheetView>
  </sheetViews>
  <sheetFormatPr defaultRowHeight="15" x14ac:dyDescent="0.25"/>
  <cols>
    <col min="1" max="1" width="2.28515625" customWidth="1"/>
    <col min="2" max="2" width="17.42578125" customWidth="1"/>
    <col min="3" max="3" width="21.140625" customWidth="1"/>
    <col min="4" max="4" width="16.42578125" bestFit="1" customWidth="1"/>
    <col min="5" max="5" width="13.5703125" bestFit="1" customWidth="1"/>
    <col min="6" max="6" width="14.5703125" customWidth="1"/>
    <col min="7" max="7" width="10.140625" bestFit="1" customWidth="1"/>
  </cols>
  <sheetData>
    <row r="1" spans="1:5" x14ac:dyDescent="0.25">
      <c r="A1" s="6" t="s">
        <v>21</v>
      </c>
    </row>
    <row r="2" spans="1:5" x14ac:dyDescent="0.25">
      <c r="A2" s="6" t="s">
        <v>22</v>
      </c>
    </row>
    <row r="3" spans="1:5" x14ac:dyDescent="0.25">
      <c r="A3" s="6" t="s">
        <v>77</v>
      </c>
    </row>
    <row r="4" spans="1:5" x14ac:dyDescent="0.25">
      <c r="A4" s="6" t="s">
        <v>78</v>
      </c>
    </row>
    <row r="5" spans="1:5" x14ac:dyDescent="0.25">
      <c r="A5" s="6" t="s">
        <v>25</v>
      </c>
    </row>
    <row r="6" spans="1:5" x14ac:dyDescent="0.25">
      <c r="A6" s="6"/>
      <c r="B6" t="s">
        <v>79</v>
      </c>
    </row>
    <row r="7" spans="1:5" x14ac:dyDescent="0.25">
      <c r="A7" s="6"/>
      <c r="B7" t="s">
        <v>80</v>
      </c>
    </row>
    <row r="8" spans="1:5" x14ac:dyDescent="0.25">
      <c r="A8" s="6"/>
      <c r="B8" t="s">
        <v>81</v>
      </c>
    </row>
    <row r="9" spans="1:5" x14ac:dyDescent="0.25">
      <c r="A9" s="6" t="s">
        <v>29</v>
      </c>
    </row>
    <row r="10" spans="1:5" x14ac:dyDescent="0.25">
      <c r="B10" t="s">
        <v>30</v>
      </c>
    </row>
    <row r="11" spans="1:5" x14ac:dyDescent="0.25">
      <c r="B11" t="s">
        <v>82</v>
      </c>
    </row>
    <row r="12" spans="1:5" x14ac:dyDescent="0.25">
      <c r="B12" t="s">
        <v>32</v>
      </c>
    </row>
    <row r="14" spans="1:5" ht="15.75" thickBot="1" x14ac:dyDescent="0.3">
      <c r="A14" t="s">
        <v>33</v>
      </c>
    </row>
    <row r="15" spans="1:5" ht="15.75" thickBot="1" x14ac:dyDescent="0.3">
      <c r="B15" s="8" t="s">
        <v>34</v>
      </c>
      <c r="C15" s="8" t="s">
        <v>35</v>
      </c>
      <c r="D15" s="8" t="s">
        <v>36</v>
      </c>
      <c r="E15" s="8" t="s">
        <v>37</v>
      </c>
    </row>
    <row r="16" spans="1:5" ht="15.75" thickBot="1" x14ac:dyDescent="0.3">
      <c r="B16" s="7" t="s">
        <v>45</v>
      </c>
      <c r="C16" s="7" t="s">
        <v>46</v>
      </c>
      <c r="D16" s="10">
        <v>166</v>
      </c>
      <c r="E16" s="10">
        <v>166</v>
      </c>
    </row>
    <row r="19" spans="1:6" ht="15.75" thickBot="1" x14ac:dyDescent="0.3">
      <c r="A19" t="s">
        <v>38</v>
      </c>
    </row>
    <row r="20" spans="1:6" ht="15.75" thickBot="1" x14ac:dyDescent="0.3">
      <c r="B20" s="8" t="s">
        <v>34</v>
      </c>
      <c r="C20" s="8" t="s">
        <v>35</v>
      </c>
      <c r="D20" s="8" t="s">
        <v>36</v>
      </c>
      <c r="E20" s="8" t="s">
        <v>37</v>
      </c>
      <c r="F20" s="8" t="s">
        <v>39</v>
      </c>
    </row>
    <row r="21" spans="1:6" x14ac:dyDescent="0.25">
      <c r="B21" s="9" t="s">
        <v>47</v>
      </c>
      <c r="C21" s="9" t="s">
        <v>48</v>
      </c>
      <c r="D21" s="11">
        <v>0</v>
      </c>
      <c r="E21" s="11">
        <v>0</v>
      </c>
      <c r="F21" s="9" t="s">
        <v>72</v>
      </c>
    </row>
    <row r="22" spans="1:6" x14ac:dyDescent="0.25">
      <c r="B22" s="9" t="s">
        <v>49</v>
      </c>
      <c r="C22" s="9" t="s">
        <v>50</v>
      </c>
      <c r="D22" s="11">
        <v>0</v>
      </c>
      <c r="E22" s="11">
        <v>0</v>
      </c>
      <c r="F22" s="9" t="s">
        <v>72</v>
      </c>
    </row>
    <row r="23" spans="1:6" x14ac:dyDescent="0.25">
      <c r="B23" s="9" t="s">
        <v>51</v>
      </c>
      <c r="C23" s="9" t="s">
        <v>52</v>
      </c>
      <c r="D23" s="11">
        <v>0</v>
      </c>
      <c r="E23" s="11">
        <v>0</v>
      </c>
      <c r="F23" s="9" t="s">
        <v>72</v>
      </c>
    </row>
    <row r="24" spans="1:6" x14ac:dyDescent="0.25">
      <c r="B24" s="9" t="s">
        <v>53</v>
      </c>
      <c r="C24" s="9" t="s">
        <v>54</v>
      </c>
      <c r="D24" s="11">
        <v>1</v>
      </c>
      <c r="E24" s="11">
        <v>1</v>
      </c>
      <c r="F24" s="9" t="s">
        <v>72</v>
      </c>
    </row>
    <row r="25" spans="1:6" x14ac:dyDescent="0.25">
      <c r="B25" s="9" t="s">
        <v>55</v>
      </c>
      <c r="C25" s="9" t="s">
        <v>56</v>
      </c>
      <c r="D25" s="11">
        <v>0</v>
      </c>
      <c r="E25" s="11">
        <v>0</v>
      </c>
      <c r="F25" s="9" t="s">
        <v>72</v>
      </c>
    </row>
    <row r="26" spans="1:6" x14ac:dyDescent="0.25">
      <c r="B26" s="9" t="s">
        <v>57</v>
      </c>
      <c r="C26" s="9" t="s">
        <v>58</v>
      </c>
      <c r="D26" s="11">
        <v>0</v>
      </c>
      <c r="E26" s="11">
        <v>0</v>
      </c>
      <c r="F26" s="9" t="s">
        <v>72</v>
      </c>
    </row>
    <row r="27" spans="1:6" x14ac:dyDescent="0.25">
      <c r="B27" s="9" t="s">
        <v>59</v>
      </c>
      <c r="C27" s="9" t="s">
        <v>60</v>
      </c>
      <c r="D27" s="11">
        <v>1</v>
      </c>
      <c r="E27" s="11">
        <v>1</v>
      </c>
      <c r="F27" s="9" t="s">
        <v>72</v>
      </c>
    </row>
    <row r="28" spans="1:6" x14ac:dyDescent="0.25">
      <c r="B28" s="9" t="s">
        <v>61</v>
      </c>
      <c r="C28" s="9" t="s">
        <v>62</v>
      </c>
      <c r="D28" s="11">
        <v>1</v>
      </c>
      <c r="E28" s="11">
        <v>1</v>
      </c>
      <c r="F28" s="9" t="s">
        <v>72</v>
      </c>
    </row>
    <row r="29" spans="1:6" x14ac:dyDescent="0.25">
      <c r="B29" s="9" t="s">
        <v>63</v>
      </c>
      <c r="C29" s="9" t="s">
        <v>64</v>
      </c>
      <c r="D29" s="11">
        <v>1</v>
      </c>
      <c r="E29" s="11">
        <v>1</v>
      </c>
      <c r="F29" s="9" t="s">
        <v>72</v>
      </c>
    </row>
    <row r="30" spans="1:6" ht="15.75" thickBot="1" x14ac:dyDescent="0.3">
      <c r="B30" s="7" t="s">
        <v>65</v>
      </c>
      <c r="C30" s="7" t="s">
        <v>66</v>
      </c>
      <c r="D30" s="10">
        <v>0</v>
      </c>
      <c r="E30" s="10">
        <v>0</v>
      </c>
      <c r="F30" s="7" t="s">
        <v>72</v>
      </c>
    </row>
    <row r="33" spans="1:7" ht="15.75" thickBot="1" x14ac:dyDescent="0.3">
      <c r="A33" t="s">
        <v>40</v>
      </c>
    </row>
    <row r="34" spans="1:7" ht="15.75" thickBot="1" x14ac:dyDescent="0.3">
      <c r="B34" s="8" t="s">
        <v>34</v>
      </c>
      <c r="C34" s="8" t="s">
        <v>35</v>
      </c>
      <c r="D34" s="8" t="s">
        <v>41</v>
      </c>
      <c r="E34" s="8" t="s">
        <v>42</v>
      </c>
      <c r="F34" s="8" t="s">
        <v>43</v>
      </c>
      <c r="G34" s="8" t="s">
        <v>44</v>
      </c>
    </row>
    <row r="35" spans="1:7" x14ac:dyDescent="0.25">
      <c r="B35" s="9" t="s">
        <v>67</v>
      </c>
      <c r="C35" s="9" t="s">
        <v>68</v>
      </c>
      <c r="D35" s="11">
        <v>99</v>
      </c>
      <c r="E35" s="9" t="s">
        <v>69</v>
      </c>
      <c r="F35" s="9" t="s">
        <v>70</v>
      </c>
      <c r="G35" s="9">
        <v>1</v>
      </c>
    </row>
    <row r="36" spans="1:7" ht="15.75" thickBot="1" x14ac:dyDescent="0.3">
      <c r="B36" s="7" t="s">
        <v>71</v>
      </c>
      <c r="C36" s="7"/>
      <c r="D36" s="7"/>
      <c r="E36" s="7"/>
      <c r="F36" s="7"/>
      <c r="G3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dati</vt:lpstr>
      <vt:lpstr>modello</vt:lpstr>
      <vt:lpstr>Rapporto valori -GRG nonlineare</vt:lpstr>
      <vt:lpstr>Rapporto valori SImplexLP</vt:lpstr>
      <vt:lpstr>Rapporto valori Evolutivo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2015-10-11T20:09:05Z</dcterms:modified>
</cp:coreProperties>
</file>