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data" sheetId="1" r:id="rId1"/>
    <sheet name="model" sheetId="2" r:id="rId2"/>
  </sheets>
  <definedNames>
    <definedName name="solver_adj" localSheetId="1" hidden="1">model!$B$8:$K$8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model!$B$11</definedName>
    <definedName name="solver_lhs2" localSheetId="1" hidden="1">model!$B$8:$K$8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2</definedName>
    <definedName name="solver_nwt" localSheetId="1" hidden="1">1</definedName>
    <definedName name="solver_opt" localSheetId="1" hidden="1">model!$B$17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5</definedName>
    <definedName name="solver_rhs1" localSheetId="1" hidden="1">model!$D$11</definedName>
    <definedName name="solver_rhs2" localSheetId="1" hidden="1">binario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45621"/>
</workbook>
</file>

<file path=xl/calcChain.xml><?xml version="1.0" encoding="utf-8"?>
<calcChain xmlns="http://schemas.openxmlformats.org/spreadsheetml/2006/main">
  <c r="B15" i="2" l="1"/>
  <c r="B11" i="2"/>
  <c r="D11" i="2" l="1"/>
  <c r="B14" i="2" l="1"/>
  <c r="B17" i="2" s="1"/>
  <c r="B1" i="2"/>
  <c r="C1" i="2"/>
  <c r="D1" i="2"/>
  <c r="E1" i="2"/>
  <c r="F1" i="2"/>
  <c r="G1" i="2"/>
  <c r="H1" i="2"/>
  <c r="I1" i="2"/>
  <c r="J1" i="2"/>
  <c r="K1" i="2"/>
  <c r="B5" i="2"/>
  <c r="B3" i="2"/>
  <c r="C3" i="2"/>
  <c r="D3" i="2"/>
  <c r="E3" i="2"/>
  <c r="F3" i="2"/>
  <c r="G3" i="2"/>
  <c r="H3" i="2"/>
  <c r="I3" i="2"/>
  <c r="J3" i="2"/>
  <c r="K3" i="2"/>
  <c r="C2" i="2"/>
  <c r="D2" i="2"/>
  <c r="E2" i="2"/>
  <c r="F2" i="2"/>
  <c r="G2" i="2"/>
  <c r="H2" i="2"/>
  <c r="I2" i="2"/>
  <c r="J2" i="2"/>
  <c r="K2" i="2"/>
  <c r="B2" i="2"/>
  <c r="A5" i="2"/>
  <c r="A3" i="2"/>
  <c r="A2" i="2"/>
</calcChain>
</file>

<file path=xl/sharedStrings.xml><?xml version="1.0" encoding="utf-8"?>
<sst xmlns="http://schemas.openxmlformats.org/spreadsheetml/2006/main" count="43" uniqueCount="33">
  <si>
    <t>budget</t>
  </si>
  <si>
    <t>A</t>
  </si>
  <si>
    <t>B</t>
  </si>
  <si>
    <t>C</t>
  </si>
  <si>
    <t>D</t>
  </si>
  <si>
    <t>F</t>
  </si>
  <si>
    <t>G</t>
  </si>
  <si>
    <t>E</t>
  </si>
  <si>
    <t>H</t>
  </si>
  <si>
    <t>I</t>
  </si>
  <si>
    <t>L</t>
  </si>
  <si>
    <t>INVESTIMENTO</t>
  </si>
  <si>
    <t>COSTO</t>
  </si>
  <si>
    <t>&lt;=</t>
  </si>
  <si>
    <t>rimanenza</t>
  </si>
  <si>
    <t>max</t>
  </si>
  <si>
    <t>cassa</t>
  </si>
  <si>
    <t>ricavi</t>
  </si>
  <si>
    <t>BUDGET</t>
  </si>
  <si>
    <t>investimento</t>
  </si>
  <si>
    <t>Pay</t>
  </si>
  <si>
    <t>Get</t>
  </si>
  <si>
    <t>INVESTMENT</t>
  </si>
  <si>
    <t>DECISION-MAKING LEVERS</t>
  </si>
  <si>
    <t>SUPPLIED DATA</t>
  </si>
  <si>
    <t>OBJECTIVE FUNCTION</t>
  </si>
  <si>
    <t>These cells contains the values of the decision variables. T canhey are fixed by the user or obtain by applying the Solver Tool</t>
  </si>
  <si>
    <t>The l.h.s constraint cell contains a function that realized the mathematical expression of the constraint . The symbol "&lt;=" doesn't have a control function but just to visualize which type of constraint we need to implement. The r.h.s conatins a refernce to a data cell. The constraints must be written in the form Ax~b.</t>
  </si>
  <si>
    <t>WORKING CELL contains operative functions</t>
  </si>
  <si>
    <t>The cell contains the mathematical expression of the objective fucntion</t>
  </si>
  <si>
    <t>MATR.SOMMA.PRODOTTO(B2:K2;B8:K8)</t>
  </si>
  <si>
    <t>L.H.S. CONSTRAINT</t>
  </si>
  <si>
    <t>SOMMA(B14:B15)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</si>
</sst>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</borders>
  <cellStyleXfs count="2">
    <xf numFmtId="0" fontId="0" fillId="0" borderId="0"/>
    <xf numFmtId="0" fontId="2" fillId="6" borderId="1" applyNumberFormat="0" applyFont="0" applyAlignment="0" applyProtection="0"/>
  </cellStyleXfs>
  <cellXfs count="14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0" fillId="4" borderId="0" xfId="0" applyFill="1"/>
    <xf numFmtId="0" fontId="0" fillId="5" borderId="0" xfId="0" applyFill="1"/>
    <xf numFmtId="0" fontId="3" fillId="3" borderId="0" xfId="0" applyFont="1" applyFill="1"/>
    <xf numFmtId="0" fontId="0" fillId="7" borderId="0" xfId="0" applyFill="1"/>
    <xf numFmtId="0" fontId="4" fillId="0" borderId="0" xfId="1" applyFont="1" applyFill="1" applyBorder="1" applyAlignment="1">
      <alignment vertical="top" wrapText="1"/>
    </xf>
    <xf numFmtId="0" fontId="0" fillId="0" borderId="0" xfId="0" applyFill="1"/>
    <xf numFmtId="0" fontId="4" fillId="6" borderId="1" xfId="1" applyFont="1" applyAlignment="1">
      <alignment horizontal="left" wrapText="1"/>
    </xf>
    <xf numFmtId="0" fontId="4" fillId="6" borderId="2" xfId="1" applyFont="1" applyBorder="1" applyAlignment="1">
      <alignment horizontal="left" vertical="top" wrapText="1"/>
    </xf>
    <xf numFmtId="0" fontId="4" fillId="6" borderId="0" xfId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e" xfId="0" builtinId="0"/>
    <cellStyle name="Nota" xfId="1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activeCell="M38" sqref="M38"/>
    </sheetView>
  </sheetViews>
  <sheetFormatPr defaultRowHeight="15" x14ac:dyDescent="0.25"/>
  <sheetData>
    <row r="1" spans="1:11" x14ac:dyDescent="0.25">
      <c r="B1" t="s">
        <v>1</v>
      </c>
      <c r="C1" t="s">
        <v>2</v>
      </c>
      <c r="D1" t="s">
        <v>3</v>
      </c>
      <c r="E1" t="s">
        <v>4</v>
      </c>
      <c r="F1" t="s">
        <v>7</v>
      </c>
      <c r="G1" t="s">
        <v>5</v>
      </c>
      <c r="H1" t="s">
        <v>6</v>
      </c>
      <c r="I1" t="s">
        <v>8</v>
      </c>
      <c r="J1" t="s">
        <v>9</v>
      </c>
      <c r="K1" t="s">
        <v>10</v>
      </c>
    </row>
    <row r="2" spans="1:11" x14ac:dyDescent="0.25">
      <c r="A2" t="s">
        <v>20</v>
      </c>
      <c r="B2">
        <v>24</v>
      </c>
      <c r="C2">
        <v>30</v>
      </c>
      <c r="D2">
        <v>18</v>
      </c>
      <c r="E2">
        <v>30</v>
      </c>
      <c r="F2">
        <v>56</v>
      </c>
      <c r="G2">
        <v>15</v>
      </c>
      <c r="H2">
        <v>22</v>
      </c>
      <c r="I2">
        <v>21</v>
      </c>
      <c r="J2">
        <v>26</v>
      </c>
      <c r="K2">
        <v>15</v>
      </c>
    </row>
    <row r="3" spans="1:11" x14ac:dyDescent="0.25">
      <c r="A3" t="s">
        <v>21</v>
      </c>
      <c r="B3">
        <v>38</v>
      </c>
      <c r="C3">
        <v>50</v>
      </c>
      <c r="D3">
        <v>27</v>
      </c>
      <c r="E3">
        <v>51</v>
      </c>
      <c r="F3">
        <v>86</v>
      </c>
      <c r="G3">
        <v>22</v>
      </c>
      <c r="H3">
        <v>33</v>
      </c>
      <c r="I3">
        <v>35</v>
      </c>
      <c r="J3">
        <v>46</v>
      </c>
      <c r="K3">
        <v>23</v>
      </c>
    </row>
    <row r="5" spans="1:11" x14ac:dyDescent="0.25">
      <c r="A5" t="s">
        <v>0</v>
      </c>
      <c r="B5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A7" sqref="A7:K8"/>
    </sheetView>
  </sheetViews>
  <sheetFormatPr defaultRowHeight="15" x14ac:dyDescent="0.25"/>
  <cols>
    <col min="1" max="1" width="13.7109375" bestFit="1" customWidth="1"/>
    <col min="13" max="13" width="43.42578125" customWidth="1"/>
  </cols>
  <sheetData>
    <row r="1" spans="1:17" x14ac:dyDescent="0.25">
      <c r="B1" s="1" t="str">
        <f>data!B1</f>
        <v>A</v>
      </c>
      <c r="C1" s="1" t="str">
        <f>data!C1</f>
        <v>B</v>
      </c>
      <c r="D1" s="1" t="str">
        <f>data!D1</f>
        <v>C</v>
      </c>
      <c r="E1" s="1" t="str">
        <f>data!E1</f>
        <v>D</v>
      </c>
      <c r="F1" s="1" t="str">
        <f>data!F1</f>
        <v>E</v>
      </c>
      <c r="G1" s="1" t="str">
        <f>data!G1</f>
        <v>F</v>
      </c>
      <c r="H1" s="1" t="str">
        <f>data!H1</f>
        <v>G</v>
      </c>
      <c r="I1" s="1" t="str">
        <f>data!I1</f>
        <v>H</v>
      </c>
      <c r="J1" s="1" t="str">
        <f>data!J1</f>
        <v>I</v>
      </c>
      <c r="K1" s="1" t="str">
        <f>data!K1</f>
        <v>L</v>
      </c>
    </row>
    <row r="2" spans="1:17" x14ac:dyDescent="0.25">
      <c r="A2" t="str">
        <f>data!A2</f>
        <v>Pay</v>
      </c>
      <c r="B2" s="1">
        <f>data!B2</f>
        <v>24</v>
      </c>
      <c r="C2" s="1">
        <f>data!C2</f>
        <v>30</v>
      </c>
      <c r="D2" s="1">
        <f>data!D2</f>
        <v>18</v>
      </c>
      <c r="E2" s="1">
        <f>data!E2</f>
        <v>30</v>
      </c>
      <c r="F2" s="1">
        <f>data!F2</f>
        <v>56</v>
      </c>
      <c r="G2" s="1">
        <f>data!G2</f>
        <v>15</v>
      </c>
      <c r="H2" s="1">
        <f>data!H2</f>
        <v>22</v>
      </c>
      <c r="I2" s="1">
        <f>data!I2</f>
        <v>21</v>
      </c>
      <c r="J2" s="1">
        <f>data!J2</f>
        <v>26</v>
      </c>
      <c r="K2" s="1">
        <f>data!K2</f>
        <v>15</v>
      </c>
      <c r="M2" s="1" t="s">
        <v>24</v>
      </c>
    </row>
    <row r="3" spans="1:17" x14ac:dyDescent="0.25">
      <c r="A3" t="str">
        <f>data!A3</f>
        <v>Get</v>
      </c>
      <c r="B3" s="1">
        <f>data!B3</f>
        <v>38</v>
      </c>
      <c r="C3" s="1">
        <f>data!C3</f>
        <v>50</v>
      </c>
      <c r="D3" s="1">
        <f>data!D3</f>
        <v>27</v>
      </c>
      <c r="E3" s="1">
        <f>data!E3</f>
        <v>51</v>
      </c>
      <c r="F3" s="1">
        <f>data!F3</f>
        <v>86</v>
      </c>
      <c r="G3" s="1">
        <f>data!G3</f>
        <v>22</v>
      </c>
      <c r="H3" s="1">
        <f>data!H3</f>
        <v>33</v>
      </c>
      <c r="I3" s="1">
        <f>data!I3</f>
        <v>35</v>
      </c>
      <c r="J3" s="1">
        <f>data!J3</f>
        <v>46</v>
      </c>
      <c r="K3" s="1">
        <f>data!K3</f>
        <v>23</v>
      </c>
    </row>
    <row r="4" spans="1:17" x14ac:dyDescent="0.25">
      <c r="B4" s="2"/>
    </row>
    <row r="5" spans="1:17" x14ac:dyDescent="0.25">
      <c r="A5" t="str">
        <f>data!A5</f>
        <v>budget</v>
      </c>
      <c r="B5" s="1">
        <f>data!B5</f>
        <v>100</v>
      </c>
    </row>
    <row r="7" spans="1:17" x14ac:dyDescent="0.25">
      <c r="B7" s="12" t="s">
        <v>1</v>
      </c>
      <c r="C7" s="12" t="s">
        <v>2</v>
      </c>
      <c r="D7" s="12" t="s">
        <v>3</v>
      </c>
      <c r="E7" s="12" t="s">
        <v>4</v>
      </c>
      <c r="F7" s="12" t="s">
        <v>7</v>
      </c>
      <c r="G7" s="12" t="s">
        <v>5</v>
      </c>
      <c r="H7" s="12" t="s">
        <v>6</v>
      </c>
      <c r="I7" s="12" t="s">
        <v>8</v>
      </c>
      <c r="J7" s="12" t="s">
        <v>9</v>
      </c>
      <c r="K7" s="12" t="s">
        <v>10</v>
      </c>
    </row>
    <row r="8" spans="1:17" ht="15" customHeight="1" x14ac:dyDescent="0.25">
      <c r="A8" t="s">
        <v>22</v>
      </c>
      <c r="B8" s="13">
        <v>0</v>
      </c>
      <c r="C8" s="13">
        <v>1</v>
      </c>
      <c r="D8" s="13">
        <v>1</v>
      </c>
      <c r="E8" s="13">
        <v>1</v>
      </c>
      <c r="F8" s="13">
        <v>0</v>
      </c>
      <c r="G8" s="13">
        <v>0</v>
      </c>
      <c r="H8" s="13"/>
      <c r="I8" s="13">
        <v>1</v>
      </c>
      <c r="J8" s="13"/>
      <c r="K8" s="13">
        <v>0</v>
      </c>
      <c r="M8" s="5" t="s">
        <v>23</v>
      </c>
      <c r="N8" s="10" t="s">
        <v>26</v>
      </c>
      <c r="O8" s="11"/>
      <c r="P8" s="11"/>
      <c r="Q8" s="11"/>
    </row>
    <row r="9" spans="1:17" x14ac:dyDescent="0.25">
      <c r="N9" s="10"/>
      <c r="O9" s="11"/>
      <c r="P9" s="11"/>
      <c r="Q9" s="11"/>
    </row>
    <row r="10" spans="1:17" x14ac:dyDescent="0.25">
      <c r="B10" t="s">
        <v>12</v>
      </c>
      <c r="D10" t="s">
        <v>18</v>
      </c>
      <c r="N10" s="10"/>
      <c r="O10" s="11"/>
      <c r="P10" s="11"/>
      <c r="Q10" s="11"/>
    </row>
    <row r="11" spans="1:17" ht="15" customHeight="1" x14ac:dyDescent="0.25">
      <c r="A11" t="s">
        <v>11</v>
      </c>
      <c r="B11" s="3">
        <f>SUMPRODUCT(B2:K2,B8:K8)</f>
        <v>99</v>
      </c>
      <c r="C11" t="s">
        <v>13</v>
      </c>
      <c r="D11" s="1">
        <f>B5</f>
        <v>100</v>
      </c>
      <c r="M11" s="3" t="s">
        <v>31</v>
      </c>
      <c r="N11" s="11" t="s">
        <v>27</v>
      </c>
      <c r="O11" s="11"/>
      <c r="P11" s="11"/>
      <c r="Q11" s="11"/>
    </row>
    <row r="12" spans="1:17" x14ac:dyDescent="0.25">
      <c r="M12" s="3" t="s">
        <v>30</v>
      </c>
      <c r="N12" s="11"/>
      <c r="O12" s="11"/>
      <c r="P12" s="11"/>
      <c r="Q12" s="11"/>
    </row>
    <row r="13" spans="1:17" x14ac:dyDescent="0.25">
      <c r="B13" t="s">
        <v>19</v>
      </c>
      <c r="N13" s="11"/>
      <c r="O13" s="11"/>
      <c r="P13" s="11"/>
      <c r="Q13" s="11"/>
    </row>
    <row r="14" spans="1:17" ht="15" customHeight="1" x14ac:dyDescent="0.25">
      <c r="A14" t="s">
        <v>14</v>
      </c>
      <c r="B14" s="6">
        <f>D11-B11</f>
        <v>1</v>
      </c>
      <c r="N14" s="11"/>
      <c r="O14" s="11"/>
      <c r="P14" s="11"/>
      <c r="Q14" s="11"/>
    </row>
    <row r="15" spans="1:17" ht="15" customHeight="1" x14ac:dyDescent="0.25">
      <c r="A15" t="s">
        <v>17</v>
      </c>
      <c r="B15" s="6">
        <f>SUMPRODUCT(B3:K3,B8:K8)</f>
        <v>163</v>
      </c>
      <c r="M15" s="6"/>
      <c r="N15" s="11" t="s">
        <v>28</v>
      </c>
      <c r="O15" s="11"/>
      <c r="P15" s="11"/>
      <c r="Q15" s="11"/>
    </row>
    <row r="16" spans="1:17" x14ac:dyDescent="0.25">
      <c r="B16" t="s">
        <v>16</v>
      </c>
      <c r="N16" s="7"/>
      <c r="O16" s="7"/>
      <c r="P16" s="7"/>
      <c r="Q16" s="8"/>
    </row>
    <row r="17" spans="1:17" x14ac:dyDescent="0.25">
      <c r="A17" t="s">
        <v>15</v>
      </c>
      <c r="B17" s="4">
        <f>SUM(B14:B15)</f>
        <v>164</v>
      </c>
      <c r="M17" s="4" t="s">
        <v>25</v>
      </c>
      <c r="N17" s="9" t="s">
        <v>29</v>
      </c>
      <c r="O17" s="9"/>
      <c r="P17" s="9"/>
      <c r="Q17" s="9"/>
    </row>
    <row r="18" spans="1:17" x14ac:dyDescent="0.25">
      <c r="M18" s="4" t="s">
        <v>32</v>
      </c>
      <c r="N18" s="9"/>
      <c r="O18" s="9"/>
      <c r="P18" s="9"/>
      <c r="Q18" s="9"/>
    </row>
  </sheetData>
  <mergeCells count="4">
    <mergeCell ref="N17:Q18"/>
    <mergeCell ref="N8:Q10"/>
    <mergeCell ref="N11:Q14"/>
    <mergeCell ref="N15:Q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</vt:lpstr>
      <vt:lpstr>model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2016-09-29T09:11:55Z</dcterms:modified>
</cp:coreProperties>
</file>