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tente\Google Drive\DIDATTICA\RO_ICI\slide_lezioni\a.a.2015-16\ES14costo_fisso\"/>
    </mc:Choice>
  </mc:AlternateContent>
  <bookViews>
    <workbookView xWindow="0" yWindow="135" windowWidth="9420" windowHeight="4500" activeTab="2"/>
  </bookViews>
  <sheets>
    <sheet name="DATI" sheetId="1" r:id="rId1"/>
    <sheet name="Rapporto valori 1" sheetId="3" r:id="rId2"/>
    <sheet name="Foglio1" sheetId="2" r:id="rId3"/>
  </sheets>
  <definedNames>
    <definedName name="solver_adj" localSheetId="2" hidden="1">Foglio1!$C$12:$D$14,Foglio1!$G$12:$H$14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lhs1" localSheetId="2" hidden="1">Foglio1!$C$19:$D$19</definedName>
    <definedName name="solver_lhs2" localSheetId="2" hidden="1">Foglio1!$F$19:$G$21</definedName>
    <definedName name="solver_lhs3" localSheetId="2" hidden="1">Foglio1!$G$12:$H$14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3</definedName>
    <definedName name="solver_nwt" localSheetId="2" hidden="1">1</definedName>
    <definedName name="solver_opt" localSheetId="2" hidden="1">Foglio1!$C$28</definedName>
    <definedName name="solver_pre" localSheetId="2" hidden="1">0.000001</definedName>
    <definedName name="solver_rbv" localSheetId="2" hidden="1">1</definedName>
    <definedName name="solver_rel1" localSheetId="2" hidden="1">3</definedName>
    <definedName name="solver_rel2" localSheetId="2" hidden="1">1</definedName>
    <definedName name="solver_rel3" localSheetId="2" hidden="1">5</definedName>
    <definedName name="solver_rhs1" localSheetId="2" hidden="1">Foglio1!$C$21:$D$21</definedName>
    <definedName name="solver_rhs2" localSheetId="2" hidden="1">Foglio1!$I$19:$J$21</definedName>
    <definedName name="solver_rhs3" localSheetId="2" hidden="1">binario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2</definedName>
    <definedName name="solver_val" localSheetId="2" hidden="1">0</definedName>
    <definedName name="solver_ver" localSheetId="2" hidden="1">3</definedName>
  </definedNames>
  <calcPr calcId="152511"/>
</workbook>
</file>

<file path=xl/calcChain.xml><?xml version="1.0" encoding="utf-8"?>
<calcChain xmlns="http://schemas.openxmlformats.org/spreadsheetml/2006/main">
  <c r="K12" i="2" l="1"/>
  <c r="C26" i="2"/>
  <c r="K14" i="2"/>
  <c r="K13" i="2"/>
  <c r="F20" i="2"/>
  <c r="G20" i="2"/>
  <c r="F21" i="2"/>
  <c r="D21" i="2"/>
  <c r="D19" i="2"/>
  <c r="C19" i="2"/>
  <c r="D3" i="2"/>
  <c r="E3" i="2"/>
  <c r="F3" i="2"/>
  <c r="G3" i="2"/>
  <c r="B4" i="2"/>
  <c r="C4" i="2"/>
  <c r="D4" i="2"/>
  <c r="E4" i="2"/>
  <c r="F4" i="2"/>
  <c r="G4" i="2"/>
  <c r="G19" i="2" s="1"/>
  <c r="C5" i="2"/>
  <c r="D5" i="2"/>
  <c r="E5" i="2"/>
  <c r="F5" i="2"/>
  <c r="G5" i="2"/>
  <c r="C6" i="2"/>
  <c r="D6" i="2"/>
  <c r="E6" i="2"/>
  <c r="F6" i="2"/>
  <c r="G6" i="2"/>
  <c r="G21" i="2" s="1"/>
  <c r="B7" i="2"/>
  <c r="D7" i="2"/>
  <c r="C21" i="2" s="1"/>
  <c r="E7" i="2"/>
  <c r="D2" i="2"/>
  <c r="F2" i="2"/>
  <c r="C25" i="2" l="1"/>
  <c r="C28" i="2" s="1"/>
  <c r="F19" i="2"/>
</calcChain>
</file>

<file path=xl/sharedStrings.xml><?xml version="1.0" encoding="utf-8"?>
<sst xmlns="http://schemas.openxmlformats.org/spreadsheetml/2006/main" count="146" uniqueCount="106">
  <si>
    <t>Generatore</t>
  </si>
  <si>
    <t>A</t>
  </si>
  <si>
    <t>B</t>
  </si>
  <si>
    <t>C</t>
  </si>
  <si>
    <t>Costo attivazione</t>
  </si>
  <si>
    <t>giorno</t>
  </si>
  <si>
    <t>notte</t>
  </si>
  <si>
    <t xml:space="preserve">Costo per </t>
  </si>
  <si>
    <t>Capacità</t>
  </si>
  <si>
    <t xml:space="preserve">megawatt </t>
  </si>
  <si>
    <t>richiesta minima</t>
  </si>
  <si>
    <t>variabili</t>
  </si>
  <si>
    <t>MWG</t>
  </si>
  <si>
    <t>MWN</t>
  </si>
  <si>
    <t>ATTIVO-G</t>
  </si>
  <si>
    <t>ATTIVO-N</t>
  </si>
  <si>
    <t>VINCOLI</t>
  </si>
  <si>
    <t>produzione</t>
  </si>
  <si>
    <t>PRODUZIONE</t>
  </si>
  <si>
    <t>GIORNO</t>
  </si>
  <si>
    <t>NOTTE</t>
  </si>
  <si>
    <t>&gt;=</t>
  </si>
  <si>
    <t>PROD. A</t>
  </si>
  <si>
    <t>PROD. B</t>
  </si>
  <si>
    <t>&lt;=</t>
  </si>
  <si>
    <t>costo</t>
  </si>
  <si>
    <t>fisso</t>
  </si>
  <si>
    <t>totale</t>
  </si>
  <si>
    <t>grandezze ausiliare</t>
  </si>
  <si>
    <t>totale produzione</t>
  </si>
  <si>
    <t>Microsoft Excel 15.0 Rapporto valori</t>
  </si>
  <si>
    <t>Foglio di lavoro: [DATI_costofisso.xlsx]Foglio1</t>
  </si>
  <si>
    <t>Data creazione rapporto: 13/11/2015 13:01:19</t>
  </si>
  <si>
    <t>Risultato: È stata trovata una soluzione intera entro i limiti di tolleranza. Tutti i vincoli sono soddisfatti.</t>
  </si>
  <si>
    <t>Motore Risolutore</t>
  </si>
  <si>
    <t>Motore: Simplex LP</t>
  </si>
  <si>
    <t>Tempo di risoluzione: 0,016 Secondi.</t>
  </si>
  <si>
    <t>Iterazioni: 1 Problemi secondari: 4</t>
  </si>
  <si>
    <t>Opzioni Risolutore</t>
  </si>
  <si>
    <t>Tempo massimo Illimitate,  Iterazioni Illimitate, Precision 0,000001, Usa proporzioni automatiche</t>
  </si>
  <si>
    <t>Numero massimo problemi secondari Illimitate, Numero max soluzioni intere Illimitate, Tolleranza interi 80%, Presumi non negative</t>
  </si>
  <si>
    <t>Cella obiettivo (Min)</t>
  </si>
  <si>
    <t>Cella</t>
  </si>
  <si>
    <t>Nome</t>
  </si>
  <si>
    <t>Valore originale</t>
  </si>
  <si>
    <t>Valore finale</t>
  </si>
  <si>
    <t>Celle variabili</t>
  </si>
  <si>
    <t>Intere</t>
  </si>
  <si>
    <t>Vincoli</t>
  </si>
  <si>
    <t>Valore della cella</t>
  </si>
  <si>
    <t>Formula</t>
  </si>
  <si>
    <t>Stato</t>
  </si>
  <si>
    <t>Tolleranza</t>
  </si>
  <si>
    <t>$C$28</t>
  </si>
  <si>
    <t>costo totale</t>
  </si>
  <si>
    <t>$C$12</t>
  </si>
  <si>
    <t>A MWG</t>
  </si>
  <si>
    <t>Continue</t>
  </si>
  <si>
    <t>$D$12</t>
  </si>
  <si>
    <t>A MWN</t>
  </si>
  <si>
    <t>$C$13</t>
  </si>
  <si>
    <t>B MWG</t>
  </si>
  <si>
    <t>$D$13</t>
  </si>
  <si>
    <t>B MWN</t>
  </si>
  <si>
    <t>$C$14</t>
  </si>
  <si>
    <t>C MWG</t>
  </si>
  <si>
    <t>$D$14</t>
  </si>
  <si>
    <t>C MWN</t>
  </si>
  <si>
    <t>$G$12</t>
  </si>
  <si>
    <t>A ATTIVO-G</t>
  </si>
  <si>
    <t>$H$12</t>
  </si>
  <si>
    <t>A ATTIVO-N</t>
  </si>
  <si>
    <t>$G$13</t>
  </si>
  <si>
    <t>B ATTIVO-G</t>
  </si>
  <si>
    <t>$H$13</t>
  </si>
  <si>
    <t>B ATTIVO-N</t>
  </si>
  <si>
    <t>$G$14</t>
  </si>
  <si>
    <t>C ATTIVO-G</t>
  </si>
  <si>
    <t>$H$14</t>
  </si>
  <si>
    <t>C ATTIVO-N</t>
  </si>
  <si>
    <t>$C$19</t>
  </si>
  <si>
    <t>PRODUZIONE GIORNO</t>
  </si>
  <si>
    <t>$C$19&gt;=$C$21</t>
  </si>
  <si>
    <t>Vincolante</t>
  </si>
  <si>
    <t>$D$19</t>
  </si>
  <si>
    <t>PRODUZIONE NOTTE</t>
  </si>
  <si>
    <t>$D$19&gt;=$D$21</t>
  </si>
  <si>
    <t>$F$19</t>
  </si>
  <si>
    <t>PROD. A GIORNO</t>
  </si>
  <si>
    <t>$F$19&lt;=$I$19</t>
  </si>
  <si>
    <t>$G$19</t>
  </si>
  <si>
    <t>PROD. A NOTTE</t>
  </si>
  <si>
    <t>$G$19&lt;=$J$19</t>
  </si>
  <si>
    <t>$F$20</t>
  </si>
  <si>
    <t>PROD. B GIORNO</t>
  </si>
  <si>
    <t>$F$20&lt;=$I$20</t>
  </si>
  <si>
    <t>$G$20</t>
  </si>
  <si>
    <t>PROD. B NOTTE</t>
  </si>
  <si>
    <t>$G$20&lt;=$J$20</t>
  </si>
  <si>
    <t>Non vincolante</t>
  </si>
  <si>
    <t>$F$21</t>
  </si>
  <si>
    <t>$F$21&lt;=$I$21</t>
  </si>
  <si>
    <t>$G$21</t>
  </si>
  <si>
    <t>$G$21&lt;=$J$21</t>
  </si>
  <si>
    <t>$G$12:$H$14=Binarie</t>
  </si>
  <si>
    <t>Binarie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</si>
</sst>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Fill="1" applyBorder="1"/>
    <xf numFmtId="0" fontId="0" fillId="0" borderId="9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/>
    <xf numFmtId="0" fontId="3" fillId="2" borderId="0" xfId="0" applyFont="1" applyFill="1"/>
    <xf numFmtId="0" fontId="1" fillId="0" borderId="0" xfId="0" applyFont="1"/>
    <xf numFmtId="0" fontId="0" fillId="3" borderId="0" xfId="0" applyFill="1"/>
    <xf numFmtId="0" fontId="1" fillId="3" borderId="0" xfId="0" applyFon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5" borderId="0" xfId="0" applyFill="1"/>
    <xf numFmtId="0" fontId="0" fillId="6" borderId="0" xfId="0" applyFill="1"/>
    <xf numFmtId="0" fontId="5" fillId="0" borderId="0" xfId="0" applyFont="1"/>
    <xf numFmtId="0" fontId="0" fillId="0" borderId="17" xfId="0" applyFill="1" applyBorder="1" applyAlignment="1"/>
    <xf numFmtId="0" fontId="6" fillId="0" borderId="16" xfId="0" applyFont="1" applyFill="1" applyBorder="1" applyAlignment="1">
      <alignment horizontal="center"/>
    </xf>
    <xf numFmtId="0" fontId="0" fillId="0" borderId="18" xfId="0" applyFill="1" applyBorder="1" applyAlignment="1"/>
    <xf numFmtId="0" fontId="0" fillId="0" borderId="17" xfId="0" applyNumberFormat="1" applyFill="1" applyBorder="1" applyAlignment="1"/>
    <xf numFmtId="0" fontId="0" fillId="0" borderId="18" xfId="0" applyNumberFormat="1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8"/>
  <sheetViews>
    <sheetView zoomScale="142" zoomScaleNormal="142" workbookViewId="0">
      <selection activeCell="G12" sqref="G12"/>
    </sheetView>
  </sheetViews>
  <sheetFormatPr defaultRowHeight="12.75" x14ac:dyDescent="0.2"/>
  <cols>
    <col min="5" max="5" width="11.85546875" customWidth="1"/>
    <col min="6" max="6" width="12.28515625" customWidth="1"/>
    <col min="7" max="7" width="10.28515625" customWidth="1"/>
  </cols>
  <sheetData>
    <row r="2" spans="3:8" ht="13.5" thickBot="1" x14ac:dyDescent="0.25"/>
    <row r="3" spans="3:8" x14ac:dyDescent="0.2">
      <c r="C3" s="4"/>
      <c r="D3" s="5"/>
      <c r="E3" s="16" t="s">
        <v>4</v>
      </c>
      <c r="F3" s="17"/>
      <c r="G3" s="6" t="s">
        <v>7</v>
      </c>
      <c r="H3" s="7"/>
    </row>
    <row r="4" spans="3:8" x14ac:dyDescent="0.2">
      <c r="C4" s="8"/>
      <c r="D4" s="1"/>
      <c r="E4" s="1" t="s">
        <v>5</v>
      </c>
      <c r="F4" s="2" t="s">
        <v>6</v>
      </c>
      <c r="G4" s="3" t="s">
        <v>9</v>
      </c>
      <c r="H4" s="9" t="s">
        <v>8</v>
      </c>
    </row>
    <row r="5" spans="3:8" ht="15" customHeight="1" x14ac:dyDescent="0.2">
      <c r="C5" s="14" t="s">
        <v>0</v>
      </c>
      <c r="D5" s="1" t="s">
        <v>1</v>
      </c>
      <c r="E5" s="1">
        <v>750</v>
      </c>
      <c r="F5" s="1">
        <v>1000</v>
      </c>
      <c r="G5" s="3">
        <v>3</v>
      </c>
      <c r="H5" s="10">
        <v>2000</v>
      </c>
    </row>
    <row r="6" spans="3:8" ht="15" customHeight="1" x14ac:dyDescent="0.2">
      <c r="C6" s="14"/>
      <c r="D6" s="1" t="s">
        <v>2</v>
      </c>
      <c r="E6" s="1">
        <v>600</v>
      </c>
      <c r="F6" s="1">
        <v>900</v>
      </c>
      <c r="G6" s="1">
        <v>5</v>
      </c>
      <c r="H6" s="10">
        <v>1700</v>
      </c>
    </row>
    <row r="7" spans="3:8" ht="15" customHeight="1" thickBot="1" x14ac:dyDescent="0.25">
      <c r="C7" s="15"/>
      <c r="D7" s="11" t="s">
        <v>3</v>
      </c>
      <c r="E7" s="11">
        <v>800</v>
      </c>
      <c r="F7" s="11">
        <v>1100</v>
      </c>
      <c r="G7" s="11">
        <v>6</v>
      </c>
      <c r="H7" s="12">
        <v>2500</v>
      </c>
    </row>
    <row r="8" spans="3:8" x14ac:dyDescent="0.2">
      <c r="C8" t="s">
        <v>10</v>
      </c>
      <c r="E8" s="13">
        <v>4000</v>
      </c>
      <c r="F8" s="13">
        <v>2800</v>
      </c>
    </row>
  </sheetData>
  <mergeCells count="2">
    <mergeCell ref="C5:C7"/>
    <mergeCell ref="E3:F3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opLeftCell="A28" workbookViewId="0">
      <selection activeCell="A54" sqref="A54"/>
    </sheetView>
  </sheetViews>
  <sheetFormatPr defaultRowHeight="12.75" x14ac:dyDescent="0.2"/>
  <cols>
    <col min="1" max="1" width="2.28515625" customWidth="1"/>
    <col min="2" max="2" width="19.42578125" customWidth="1"/>
    <col min="3" max="3" width="21.140625" customWidth="1"/>
    <col min="4" max="4" width="17.42578125" bestFit="1" customWidth="1"/>
    <col min="5" max="5" width="14" bestFit="1" customWidth="1"/>
    <col min="6" max="6" width="13.140625" customWidth="1"/>
    <col min="7" max="7" width="10.7109375" bestFit="1" customWidth="1"/>
  </cols>
  <sheetData>
    <row r="1" spans="1:5" x14ac:dyDescent="0.2">
      <c r="A1" s="29" t="s">
        <v>30</v>
      </c>
    </row>
    <row r="2" spans="1:5" x14ac:dyDescent="0.2">
      <c r="A2" s="29" t="s">
        <v>31</v>
      </c>
    </row>
    <row r="3" spans="1:5" x14ac:dyDescent="0.2">
      <c r="A3" s="29" t="s">
        <v>32</v>
      </c>
    </row>
    <row r="4" spans="1:5" x14ac:dyDescent="0.2">
      <c r="A4" s="29" t="s">
        <v>33</v>
      </c>
    </row>
    <row r="5" spans="1:5" x14ac:dyDescent="0.2">
      <c r="A5" s="29" t="s">
        <v>34</v>
      </c>
    </row>
    <row r="6" spans="1:5" x14ac:dyDescent="0.2">
      <c r="A6" s="29"/>
      <c r="B6" t="s">
        <v>35</v>
      </c>
    </row>
    <row r="7" spans="1:5" x14ac:dyDescent="0.2">
      <c r="A7" s="29"/>
      <c r="B7" t="s">
        <v>36</v>
      </c>
    </row>
    <row r="8" spans="1:5" x14ac:dyDescent="0.2">
      <c r="A8" s="29"/>
      <c r="B8" t="s">
        <v>37</v>
      </c>
    </row>
    <row r="9" spans="1:5" x14ac:dyDescent="0.2">
      <c r="A9" s="29" t="s">
        <v>38</v>
      </c>
    </row>
    <row r="10" spans="1:5" x14ac:dyDescent="0.2">
      <c r="B10" t="s">
        <v>39</v>
      </c>
    </row>
    <row r="11" spans="1:5" x14ac:dyDescent="0.2">
      <c r="B11" t="s">
        <v>40</v>
      </c>
    </row>
    <row r="14" spans="1:5" ht="13.5" thickBot="1" x14ac:dyDescent="0.25">
      <c r="A14" t="s">
        <v>41</v>
      </c>
    </row>
    <row r="15" spans="1:5" ht="13.5" thickBot="1" x14ac:dyDescent="0.25">
      <c r="B15" s="31" t="s">
        <v>42</v>
      </c>
      <c r="C15" s="31" t="s">
        <v>43</v>
      </c>
      <c r="D15" s="31" t="s">
        <v>44</v>
      </c>
      <c r="E15" s="31" t="s">
        <v>45</v>
      </c>
    </row>
    <row r="16" spans="1:5" ht="13.5" thickBot="1" x14ac:dyDescent="0.25">
      <c r="B16" s="30" t="s">
        <v>53</v>
      </c>
      <c r="C16" s="30" t="s">
        <v>54</v>
      </c>
      <c r="D16" s="33">
        <v>0</v>
      </c>
      <c r="E16" s="33">
        <v>30350</v>
      </c>
    </row>
    <row r="19" spans="1:6" ht="13.5" thickBot="1" x14ac:dyDescent="0.25">
      <c r="A19" t="s">
        <v>46</v>
      </c>
    </row>
    <row r="20" spans="1:6" ht="13.5" thickBot="1" x14ac:dyDescent="0.25">
      <c r="B20" s="31" t="s">
        <v>42</v>
      </c>
      <c r="C20" s="31" t="s">
        <v>43</v>
      </c>
      <c r="D20" s="31" t="s">
        <v>44</v>
      </c>
      <c r="E20" s="31" t="s">
        <v>45</v>
      </c>
      <c r="F20" s="31" t="s">
        <v>47</v>
      </c>
    </row>
    <row r="21" spans="1:6" x14ac:dyDescent="0.2">
      <c r="B21" s="32" t="s">
        <v>55</v>
      </c>
      <c r="C21" s="32" t="s">
        <v>56</v>
      </c>
      <c r="D21" s="34">
        <v>0</v>
      </c>
      <c r="E21" s="34">
        <v>2000</v>
      </c>
      <c r="F21" s="32" t="s">
        <v>57</v>
      </c>
    </row>
    <row r="22" spans="1:6" x14ac:dyDescent="0.2">
      <c r="B22" s="32" t="s">
        <v>58</v>
      </c>
      <c r="C22" s="32" t="s">
        <v>59</v>
      </c>
      <c r="D22" s="34">
        <v>0</v>
      </c>
      <c r="E22" s="34">
        <v>2000</v>
      </c>
      <c r="F22" s="32" t="s">
        <v>57</v>
      </c>
    </row>
    <row r="23" spans="1:6" x14ac:dyDescent="0.2">
      <c r="B23" s="32" t="s">
        <v>60</v>
      </c>
      <c r="C23" s="32" t="s">
        <v>61</v>
      </c>
      <c r="D23" s="34">
        <v>0</v>
      </c>
      <c r="E23" s="34">
        <v>1700</v>
      </c>
      <c r="F23" s="32" t="s">
        <v>57</v>
      </c>
    </row>
    <row r="24" spans="1:6" x14ac:dyDescent="0.2">
      <c r="B24" s="32" t="s">
        <v>62</v>
      </c>
      <c r="C24" s="32" t="s">
        <v>63</v>
      </c>
      <c r="D24" s="34">
        <v>0</v>
      </c>
      <c r="E24" s="34">
        <v>799.99999999999977</v>
      </c>
      <c r="F24" s="32" t="s">
        <v>57</v>
      </c>
    </row>
    <row r="25" spans="1:6" x14ac:dyDescent="0.2">
      <c r="B25" s="32" t="s">
        <v>64</v>
      </c>
      <c r="C25" s="32" t="s">
        <v>65</v>
      </c>
      <c r="D25" s="34">
        <v>0</v>
      </c>
      <c r="E25" s="34">
        <v>300</v>
      </c>
      <c r="F25" s="32" t="s">
        <v>57</v>
      </c>
    </row>
    <row r="26" spans="1:6" x14ac:dyDescent="0.2">
      <c r="B26" s="32" t="s">
        <v>66</v>
      </c>
      <c r="C26" s="32" t="s">
        <v>67</v>
      </c>
      <c r="D26" s="34">
        <v>0</v>
      </c>
      <c r="E26" s="34">
        <v>0</v>
      </c>
      <c r="F26" s="32" t="s">
        <v>57</v>
      </c>
    </row>
    <row r="27" spans="1:6" x14ac:dyDescent="0.2">
      <c r="B27" s="32" t="s">
        <v>68</v>
      </c>
      <c r="C27" s="32" t="s">
        <v>69</v>
      </c>
      <c r="D27" s="34">
        <v>0</v>
      </c>
      <c r="E27" s="34">
        <v>1</v>
      </c>
      <c r="F27" s="32" t="s">
        <v>105</v>
      </c>
    </row>
    <row r="28" spans="1:6" x14ac:dyDescent="0.2">
      <c r="B28" s="32" t="s">
        <v>70</v>
      </c>
      <c r="C28" s="32" t="s">
        <v>71</v>
      </c>
      <c r="D28" s="34">
        <v>0</v>
      </c>
      <c r="E28" s="34">
        <v>1</v>
      </c>
      <c r="F28" s="32" t="s">
        <v>105</v>
      </c>
    </row>
    <row r="29" spans="1:6" x14ac:dyDescent="0.2">
      <c r="B29" s="32" t="s">
        <v>72</v>
      </c>
      <c r="C29" s="32" t="s">
        <v>73</v>
      </c>
      <c r="D29" s="34">
        <v>0</v>
      </c>
      <c r="E29" s="34">
        <v>1</v>
      </c>
      <c r="F29" s="32" t="s">
        <v>105</v>
      </c>
    </row>
    <row r="30" spans="1:6" x14ac:dyDescent="0.2">
      <c r="B30" s="32" t="s">
        <v>74</v>
      </c>
      <c r="C30" s="32" t="s">
        <v>75</v>
      </c>
      <c r="D30" s="34">
        <v>0</v>
      </c>
      <c r="E30" s="34">
        <v>1</v>
      </c>
      <c r="F30" s="32" t="s">
        <v>105</v>
      </c>
    </row>
    <row r="31" spans="1:6" x14ac:dyDescent="0.2">
      <c r="B31" s="32" t="s">
        <v>76</v>
      </c>
      <c r="C31" s="32" t="s">
        <v>77</v>
      </c>
      <c r="D31" s="34">
        <v>0</v>
      </c>
      <c r="E31" s="34">
        <v>1</v>
      </c>
      <c r="F31" s="32" t="s">
        <v>105</v>
      </c>
    </row>
    <row r="32" spans="1:6" ht="13.5" thickBot="1" x14ac:dyDescent="0.25">
      <c r="B32" s="30" t="s">
        <v>78</v>
      </c>
      <c r="C32" s="30" t="s">
        <v>79</v>
      </c>
      <c r="D32" s="33">
        <v>0</v>
      </c>
      <c r="E32" s="33">
        <v>0</v>
      </c>
      <c r="F32" s="30" t="s">
        <v>105</v>
      </c>
    </row>
    <row r="35" spans="1:7" ht="13.5" thickBot="1" x14ac:dyDescent="0.25">
      <c r="A35" t="s">
        <v>48</v>
      </c>
    </row>
    <row r="36" spans="1:7" ht="13.5" thickBot="1" x14ac:dyDescent="0.25">
      <c r="B36" s="31" t="s">
        <v>42</v>
      </c>
      <c r="C36" s="31" t="s">
        <v>43</v>
      </c>
      <c r="D36" s="31" t="s">
        <v>49</v>
      </c>
      <c r="E36" s="31" t="s">
        <v>50</v>
      </c>
      <c r="F36" s="31" t="s">
        <v>51</v>
      </c>
      <c r="G36" s="31" t="s">
        <v>52</v>
      </c>
    </row>
    <row r="37" spans="1:7" x14ac:dyDescent="0.2">
      <c r="B37" s="32" t="s">
        <v>80</v>
      </c>
      <c r="C37" s="32" t="s">
        <v>81</v>
      </c>
      <c r="D37" s="34">
        <v>4000</v>
      </c>
      <c r="E37" s="32" t="s">
        <v>82</v>
      </c>
      <c r="F37" s="32" t="s">
        <v>83</v>
      </c>
      <c r="G37" s="34">
        <v>0</v>
      </c>
    </row>
    <row r="38" spans="1:7" x14ac:dyDescent="0.2">
      <c r="B38" s="32" t="s">
        <v>84</v>
      </c>
      <c r="C38" s="32" t="s">
        <v>85</v>
      </c>
      <c r="D38" s="34">
        <v>2800</v>
      </c>
      <c r="E38" s="32" t="s">
        <v>86</v>
      </c>
      <c r="F38" s="32" t="s">
        <v>83</v>
      </c>
      <c r="G38" s="34">
        <v>0</v>
      </c>
    </row>
    <row r="39" spans="1:7" x14ac:dyDescent="0.2">
      <c r="B39" s="32" t="s">
        <v>87</v>
      </c>
      <c r="C39" s="32" t="s">
        <v>88</v>
      </c>
      <c r="D39" s="34">
        <v>0</v>
      </c>
      <c r="E39" s="32" t="s">
        <v>89</v>
      </c>
      <c r="F39" s="32" t="s">
        <v>83</v>
      </c>
      <c r="G39" s="32">
        <v>0</v>
      </c>
    </row>
    <row r="40" spans="1:7" x14ac:dyDescent="0.2">
      <c r="B40" s="32" t="s">
        <v>90</v>
      </c>
      <c r="C40" s="32" t="s">
        <v>91</v>
      </c>
      <c r="D40" s="34">
        <v>0</v>
      </c>
      <c r="E40" s="32" t="s">
        <v>92</v>
      </c>
      <c r="F40" s="32" t="s">
        <v>83</v>
      </c>
      <c r="G40" s="32">
        <v>0</v>
      </c>
    </row>
    <row r="41" spans="1:7" x14ac:dyDescent="0.2">
      <c r="B41" s="32" t="s">
        <v>93</v>
      </c>
      <c r="C41" s="32" t="s">
        <v>94</v>
      </c>
      <c r="D41" s="34">
        <v>0</v>
      </c>
      <c r="E41" s="32" t="s">
        <v>95</v>
      </c>
      <c r="F41" s="32" t="s">
        <v>83</v>
      </c>
      <c r="G41" s="32">
        <v>0</v>
      </c>
    </row>
    <row r="42" spans="1:7" x14ac:dyDescent="0.2">
      <c r="B42" s="32" t="s">
        <v>96</v>
      </c>
      <c r="C42" s="32" t="s">
        <v>97</v>
      </c>
      <c r="D42" s="34">
        <v>-900.00000000000023</v>
      </c>
      <c r="E42" s="32" t="s">
        <v>98</v>
      </c>
      <c r="F42" s="32" t="s">
        <v>99</v>
      </c>
      <c r="G42" s="32">
        <v>900.00000000000023</v>
      </c>
    </row>
    <row r="43" spans="1:7" x14ac:dyDescent="0.2">
      <c r="B43" s="32" t="s">
        <v>100</v>
      </c>
      <c r="C43" s="32" t="s">
        <v>94</v>
      </c>
      <c r="D43" s="34">
        <v>-2200</v>
      </c>
      <c r="E43" s="32" t="s">
        <v>101</v>
      </c>
      <c r="F43" s="32" t="s">
        <v>99</v>
      </c>
      <c r="G43" s="32">
        <v>2200</v>
      </c>
    </row>
    <row r="44" spans="1:7" x14ac:dyDescent="0.2">
      <c r="B44" s="32" t="s">
        <v>102</v>
      </c>
      <c r="C44" s="32" t="s">
        <v>97</v>
      </c>
      <c r="D44" s="34">
        <v>0</v>
      </c>
      <c r="E44" s="32" t="s">
        <v>103</v>
      </c>
      <c r="F44" s="32" t="s">
        <v>83</v>
      </c>
      <c r="G44" s="32">
        <v>0</v>
      </c>
    </row>
    <row r="45" spans="1:7" ht="13.5" thickBot="1" x14ac:dyDescent="0.25">
      <c r="B45" s="30" t="s">
        <v>104</v>
      </c>
      <c r="C45" s="30"/>
      <c r="D45" s="30"/>
      <c r="E45" s="30"/>
      <c r="F45" s="30"/>
      <c r="G45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tabSelected="1" topLeftCell="A8" zoomScale="142" zoomScaleNormal="142" workbookViewId="0">
      <selection activeCell="H25" sqref="H25"/>
    </sheetView>
  </sheetViews>
  <sheetFormatPr defaultRowHeight="12.75" x14ac:dyDescent="0.2"/>
  <cols>
    <col min="2" max="2" width="14.7109375" bestFit="1" customWidth="1"/>
    <col min="4" max="4" width="15.28515625" bestFit="1" customWidth="1"/>
    <col min="5" max="5" width="9.28515625" bestFit="1" customWidth="1"/>
    <col min="6" max="6" width="17.5703125" bestFit="1" customWidth="1"/>
  </cols>
  <sheetData>
    <row r="2" spans="2:11" ht="23.25" x14ac:dyDescent="0.35">
      <c r="B2" s="18"/>
      <c r="C2" s="18"/>
      <c r="D2" s="18" t="str">
        <f>DATI!E3</f>
        <v>Costo attivazione</v>
      </c>
      <c r="E2" s="18"/>
      <c r="F2" s="18" t="str">
        <f>DATI!G3</f>
        <v xml:space="preserve">Costo per </v>
      </c>
      <c r="G2" s="18"/>
    </row>
    <row r="3" spans="2:11" ht="23.25" x14ac:dyDescent="0.35">
      <c r="B3" s="18"/>
      <c r="C3" s="18"/>
      <c r="D3" s="18" t="str">
        <f>DATI!E4</f>
        <v>giorno</v>
      </c>
      <c r="E3" s="18" t="str">
        <f>DATI!F4</f>
        <v>notte</v>
      </c>
      <c r="F3" s="18" t="str">
        <f>DATI!G4</f>
        <v xml:space="preserve">megawatt </v>
      </c>
      <c r="G3" s="18" t="str">
        <f>DATI!H4</f>
        <v>Capacità</v>
      </c>
    </row>
    <row r="4" spans="2:11" ht="23.25" x14ac:dyDescent="0.35">
      <c r="B4" s="18" t="str">
        <f>DATI!C5</f>
        <v>Generatore</v>
      </c>
      <c r="C4" s="18" t="str">
        <f>DATI!D5</f>
        <v>A</v>
      </c>
      <c r="D4" s="19">
        <f>DATI!E5</f>
        <v>750</v>
      </c>
      <c r="E4" s="19">
        <f>DATI!F5</f>
        <v>1000</v>
      </c>
      <c r="F4" s="19">
        <f>DATI!G5</f>
        <v>3</v>
      </c>
      <c r="G4" s="19">
        <f>DATI!H5</f>
        <v>2000</v>
      </c>
    </row>
    <row r="5" spans="2:11" ht="23.25" x14ac:dyDescent="0.35">
      <c r="B5" s="18"/>
      <c r="C5" s="18" t="str">
        <f>DATI!D6</f>
        <v>B</v>
      </c>
      <c r="D5" s="19">
        <f>DATI!E6</f>
        <v>600</v>
      </c>
      <c r="E5" s="19">
        <f>DATI!F6</f>
        <v>900</v>
      </c>
      <c r="F5" s="19">
        <f>DATI!G6</f>
        <v>5</v>
      </c>
      <c r="G5" s="19">
        <f>DATI!H6</f>
        <v>1700</v>
      </c>
    </row>
    <row r="6" spans="2:11" ht="23.25" x14ac:dyDescent="0.35">
      <c r="B6" s="18"/>
      <c r="C6" s="18" t="str">
        <f>DATI!D7</f>
        <v>C</v>
      </c>
      <c r="D6" s="19">
        <f>DATI!E7</f>
        <v>800</v>
      </c>
      <c r="E6" s="19">
        <f>DATI!F7</f>
        <v>1100</v>
      </c>
      <c r="F6" s="19">
        <f>DATI!G7</f>
        <v>6</v>
      </c>
      <c r="G6" s="19">
        <f>DATI!H7</f>
        <v>2500</v>
      </c>
    </row>
    <row r="7" spans="2:11" ht="23.25" x14ac:dyDescent="0.35">
      <c r="B7" s="18" t="str">
        <f>DATI!C8</f>
        <v>richiesta minima</v>
      </c>
      <c r="C7" s="18"/>
      <c r="D7" s="19">
        <f>DATI!E8</f>
        <v>4000</v>
      </c>
      <c r="E7" s="19">
        <f>DATI!F8</f>
        <v>2800</v>
      </c>
      <c r="F7" s="19"/>
      <c r="G7" s="19"/>
    </row>
    <row r="10" spans="2:11" x14ac:dyDescent="0.2">
      <c r="B10" s="20" t="s">
        <v>11</v>
      </c>
      <c r="K10" s="20" t="s">
        <v>28</v>
      </c>
    </row>
    <row r="11" spans="2:11" x14ac:dyDescent="0.2">
      <c r="C11" s="20" t="s">
        <v>12</v>
      </c>
      <c r="D11" s="20" t="s">
        <v>13</v>
      </c>
      <c r="G11" s="20" t="s">
        <v>14</v>
      </c>
      <c r="H11" s="20" t="s">
        <v>15</v>
      </c>
      <c r="K11" s="20" t="s">
        <v>29</v>
      </c>
    </row>
    <row r="12" spans="2:11" x14ac:dyDescent="0.2">
      <c r="B12" t="s">
        <v>1</v>
      </c>
      <c r="C12" s="22">
        <v>2000</v>
      </c>
      <c r="D12" s="22">
        <v>0</v>
      </c>
      <c r="F12" t="s">
        <v>1</v>
      </c>
      <c r="G12" s="21">
        <v>1</v>
      </c>
      <c r="H12" s="21">
        <v>1</v>
      </c>
      <c r="J12" s="20" t="s">
        <v>1</v>
      </c>
      <c r="K12" s="27">
        <f>SUM(C12:D12)</f>
        <v>2000</v>
      </c>
    </row>
    <row r="13" spans="2:11" x14ac:dyDescent="0.2">
      <c r="B13" t="s">
        <v>2</v>
      </c>
      <c r="C13" s="22">
        <v>0</v>
      </c>
      <c r="D13" s="22">
        <v>1700</v>
      </c>
      <c r="F13" t="s">
        <v>2</v>
      </c>
      <c r="G13" s="21">
        <v>1</v>
      </c>
      <c r="H13" s="21">
        <v>1</v>
      </c>
      <c r="J13" s="20" t="s">
        <v>2</v>
      </c>
      <c r="K13" s="27">
        <f t="shared" ref="K13:K14" si="0">SUM(C13:D13)</f>
        <v>1700</v>
      </c>
    </row>
    <row r="14" spans="2:11" x14ac:dyDescent="0.2">
      <c r="B14" t="s">
        <v>3</v>
      </c>
      <c r="C14" s="22">
        <v>2000</v>
      </c>
      <c r="D14" s="22">
        <v>500</v>
      </c>
      <c r="F14" t="s">
        <v>3</v>
      </c>
      <c r="G14" s="21">
        <v>1</v>
      </c>
      <c r="H14" s="21">
        <v>0</v>
      </c>
      <c r="J14" s="20" t="s">
        <v>3</v>
      </c>
      <c r="K14" s="27">
        <f>SUM(C14:D14)</f>
        <v>2500</v>
      </c>
    </row>
    <row r="17" spans="1:10" x14ac:dyDescent="0.2">
      <c r="B17" s="20" t="s">
        <v>16</v>
      </c>
    </row>
    <row r="18" spans="1:10" x14ac:dyDescent="0.2">
      <c r="C18" s="20" t="s">
        <v>19</v>
      </c>
      <c r="D18" s="20" t="s">
        <v>20</v>
      </c>
      <c r="F18" s="20" t="s">
        <v>19</v>
      </c>
      <c r="G18" s="20" t="s">
        <v>20</v>
      </c>
    </row>
    <row r="19" spans="1:10" x14ac:dyDescent="0.2">
      <c r="B19" s="20" t="s">
        <v>18</v>
      </c>
      <c r="C19" s="25">
        <f>SUM(C12:C14)</f>
        <v>4000</v>
      </c>
      <c r="D19" s="25">
        <f>SUM(D12:D14)</f>
        <v>2200</v>
      </c>
      <c r="E19" s="20" t="s">
        <v>22</v>
      </c>
      <c r="F19" s="25">
        <f>C12-$G4*G12</f>
        <v>0</v>
      </c>
      <c r="G19" s="25">
        <f>D12-$G4*H12</f>
        <v>-2000</v>
      </c>
      <c r="H19" s="23"/>
      <c r="I19" s="26">
        <v>0</v>
      </c>
      <c r="J19" s="26">
        <v>0</v>
      </c>
    </row>
    <row r="20" spans="1:10" x14ac:dyDescent="0.2">
      <c r="B20" s="20"/>
      <c r="C20" s="24" t="s">
        <v>21</v>
      </c>
      <c r="D20" s="24" t="s">
        <v>21</v>
      </c>
      <c r="E20" s="20" t="s">
        <v>23</v>
      </c>
      <c r="F20" s="25">
        <f t="shared" ref="F20:G20" si="1">C13-$G5*G13</f>
        <v>-1700</v>
      </c>
      <c r="G20" s="25">
        <f t="shared" si="1"/>
        <v>0</v>
      </c>
      <c r="H20" s="24" t="s">
        <v>24</v>
      </c>
      <c r="I20" s="26">
        <v>0</v>
      </c>
      <c r="J20" s="26">
        <v>0</v>
      </c>
    </row>
    <row r="21" spans="1:10" x14ac:dyDescent="0.2">
      <c r="B21" s="20" t="s">
        <v>10</v>
      </c>
      <c r="C21" s="26">
        <f>D7</f>
        <v>4000</v>
      </c>
      <c r="D21" s="26">
        <f>E7</f>
        <v>2800</v>
      </c>
      <c r="E21" s="20" t="s">
        <v>23</v>
      </c>
      <c r="F21" s="25">
        <f t="shared" ref="F21" si="2">C14-$G6*G14</f>
        <v>-500</v>
      </c>
      <c r="G21" s="25">
        <f>D14-$G6*H14</f>
        <v>500</v>
      </c>
      <c r="H21" s="23"/>
      <c r="I21" s="26">
        <v>0</v>
      </c>
      <c r="J21" s="26">
        <v>0</v>
      </c>
    </row>
    <row r="24" spans="1:10" x14ac:dyDescent="0.2">
      <c r="A24" s="20" t="s">
        <v>28</v>
      </c>
      <c r="C24" s="20" t="s">
        <v>25</v>
      </c>
    </row>
    <row r="25" spans="1:10" x14ac:dyDescent="0.2">
      <c r="B25" s="20" t="s">
        <v>17</v>
      </c>
      <c r="C25" s="27">
        <f>SUMPRODUCT(F4:F6,K12:K14)</f>
        <v>29500</v>
      </c>
    </row>
    <row r="26" spans="1:10" x14ac:dyDescent="0.2">
      <c r="B26" s="20" t="s">
        <v>26</v>
      </c>
      <c r="C26" s="27">
        <f>SUMPRODUCT(D4:E6,G12:H14)</f>
        <v>4050</v>
      </c>
    </row>
    <row r="27" spans="1:10" x14ac:dyDescent="0.2">
      <c r="C27" s="20" t="s">
        <v>27</v>
      </c>
    </row>
    <row r="28" spans="1:10" x14ac:dyDescent="0.2">
      <c r="B28" s="20" t="s">
        <v>25</v>
      </c>
      <c r="C28" s="28">
        <f>SUM(C25:C26)</f>
        <v>33550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</vt:lpstr>
      <vt:lpstr>Rapporto valori 1</vt:lpstr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Utente</cp:lastModifiedBy>
  <dcterms:created xsi:type="dcterms:W3CDTF">1996-11-05T10:16:36Z</dcterms:created>
  <dcterms:modified xsi:type="dcterms:W3CDTF">2015-11-13T12:21:28Z</dcterms:modified>
</cp:coreProperties>
</file>